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eq932380\Downloads\"/>
    </mc:Choice>
  </mc:AlternateContent>
  <xr:revisionPtr revIDLastSave="0" documentId="13_ncr:1_{3FC7D8C9-A400-4708-9A69-3C5DB03A6B6D}" xr6:coauthVersionLast="47" xr6:coauthVersionMax="47" xr10:uidLastSave="{00000000-0000-0000-0000-000000000000}"/>
  <bookViews>
    <workbookView xWindow="-110" yWindow="-110" windowWidth="22780" windowHeight="14540" xr2:uid="{00000000-000D-0000-FFFF-FFFF00000000}"/>
  </bookViews>
  <sheets>
    <sheet name="Skills Matrix Dark" sheetId="7" r:id="rId1"/>
    <sheet name="Role Targets Dark" sheetId="8" r:id="rId2"/>
    <sheet name="Gap Analysis Dark" sheetId="9" r:id="rId3"/>
    <sheet name="Dashboard Dark" sheetId="10" r:id="rId4"/>
    <sheet name="Training Plan Dark" sheetId="11" r:id="rId5"/>
    <sheet name="Read Me Dark" sheetId="1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0" l="1"/>
  <c r="C23" i="10"/>
  <c r="E22" i="10"/>
  <c r="C22" i="10"/>
  <c r="E21" i="10"/>
  <c r="C21" i="10"/>
  <c r="E20" i="10"/>
  <c r="C20" i="10"/>
  <c r="E19" i="10"/>
  <c r="C19" i="10"/>
  <c r="E18" i="10"/>
  <c r="C18" i="10"/>
  <c r="E17" i="10"/>
  <c r="C17" i="10"/>
  <c r="E16" i="10"/>
  <c r="C16" i="10"/>
  <c r="C8" i="10"/>
  <c r="D37" i="9"/>
  <c r="B37" i="9"/>
  <c r="B36" i="9"/>
  <c r="B35" i="9"/>
  <c r="B34" i="9"/>
  <c r="B33" i="9"/>
  <c r="B32" i="9"/>
  <c r="B31" i="9"/>
  <c r="B30" i="9"/>
  <c r="B29" i="9"/>
  <c r="B28" i="9"/>
  <c r="B27" i="9"/>
  <c r="B26" i="9"/>
  <c r="B25" i="9"/>
  <c r="B24" i="9"/>
  <c r="B23" i="9"/>
  <c r="B22" i="9"/>
  <c r="L21" i="9"/>
  <c r="K21" i="9"/>
  <c r="J21" i="9"/>
  <c r="I21" i="9"/>
  <c r="H21" i="9"/>
  <c r="G21" i="9"/>
  <c r="F21" i="9"/>
  <c r="B21" i="9"/>
  <c r="B20" i="9"/>
  <c r="B19" i="9"/>
  <c r="B18" i="9"/>
  <c r="B17" i="9"/>
  <c r="B16" i="9"/>
  <c r="B15" i="9"/>
  <c r="B14" i="9"/>
  <c r="B13" i="9"/>
  <c r="B12" i="9"/>
  <c r="B11" i="9"/>
  <c r="B10" i="9"/>
  <c r="B9" i="9"/>
  <c r="B8" i="9"/>
  <c r="L37" i="9" l="1"/>
  <c r="J37" i="9"/>
  <c r="H37" i="9"/>
  <c r="F37" i="9"/>
  <c r="K37" i="9"/>
  <c r="G37" i="9"/>
  <c r="C37" i="9"/>
  <c r="I37" i="9"/>
  <c r="E37" i="9"/>
  <c r="L36" i="9"/>
  <c r="K36" i="9"/>
  <c r="G36" i="9"/>
  <c r="E36" i="9"/>
  <c r="D36" i="9"/>
  <c r="J36" i="9"/>
  <c r="H36" i="9"/>
  <c r="F36" i="9"/>
  <c r="I36" i="9"/>
  <c r="C36" i="9"/>
  <c r="K35" i="9"/>
  <c r="G35" i="9"/>
  <c r="C35" i="9"/>
  <c r="D35" i="9"/>
  <c r="J35" i="9"/>
  <c r="H35" i="9"/>
  <c r="E35" i="9"/>
  <c r="L35" i="9"/>
  <c r="I35" i="9"/>
  <c r="F35" i="9"/>
  <c r="J34" i="9"/>
  <c r="L34" i="9"/>
  <c r="C34" i="9"/>
  <c r="D34" i="9"/>
  <c r="K34" i="9"/>
  <c r="E34" i="9"/>
  <c r="I34" i="9"/>
  <c r="H34" i="9"/>
  <c r="G34" i="9"/>
  <c r="F34" i="9"/>
  <c r="C33" i="9"/>
  <c r="D33" i="9"/>
  <c r="F33" i="9"/>
  <c r="G33" i="9"/>
  <c r="H33" i="9"/>
  <c r="I33" i="9"/>
  <c r="L33" i="9"/>
  <c r="E33" i="9"/>
  <c r="K33" i="9"/>
  <c r="J33" i="9"/>
  <c r="L32" i="9"/>
  <c r="J32" i="9"/>
  <c r="D32" i="9"/>
  <c r="H32" i="9"/>
  <c r="G32" i="9"/>
  <c r="I32" i="9"/>
  <c r="K32" i="9"/>
  <c r="C32" i="9"/>
  <c r="E32" i="9"/>
  <c r="F32" i="9"/>
  <c r="L31" i="9"/>
  <c r="K31" i="9"/>
  <c r="I31" i="9"/>
  <c r="E31" i="9"/>
  <c r="C31" i="9"/>
  <c r="D31" i="9"/>
  <c r="J31" i="9"/>
  <c r="H31" i="9"/>
  <c r="G31" i="9"/>
  <c r="F31" i="9"/>
  <c r="K30" i="9"/>
  <c r="J30" i="9"/>
  <c r="H30" i="9"/>
  <c r="G30" i="9"/>
  <c r="F30" i="9"/>
  <c r="L30" i="9"/>
  <c r="I30" i="9"/>
  <c r="D30" i="9"/>
  <c r="C30" i="9"/>
  <c r="E30" i="9"/>
  <c r="L29" i="9"/>
  <c r="J29" i="9"/>
  <c r="I29" i="9"/>
  <c r="E29" i="9"/>
  <c r="K29" i="9"/>
  <c r="F29" i="9"/>
  <c r="D29" i="9"/>
  <c r="C29" i="9"/>
  <c r="G29" i="9"/>
  <c r="H29" i="9"/>
  <c r="F28" i="9"/>
  <c r="I28" i="9"/>
  <c r="J28" i="9"/>
  <c r="H28" i="9"/>
  <c r="K28" i="9"/>
  <c r="G28" i="9"/>
  <c r="L28" i="9"/>
  <c r="D28" i="9"/>
  <c r="E28" i="9"/>
  <c r="C28" i="9"/>
  <c r="L27" i="9"/>
  <c r="I27" i="9"/>
  <c r="D27" i="9"/>
  <c r="H27" i="9"/>
  <c r="C27" i="9"/>
  <c r="F27" i="9"/>
  <c r="K27" i="9"/>
  <c r="J27" i="9"/>
  <c r="G27" i="9"/>
  <c r="E27" i="9"/>
  <c r="C26" i="9"/>
  <c r="J26" i="9"/>
  <c r="I26" i="9"/>
  <c r="E26" i="9"/>
  <c r="H26" i="9"/>
  <c r="F26" i="9"/>
  <c r="K26" i="9"/>
  <c r="G26" i="9"/>
  <c r="D26" i="9"/>
  <c r="L26" i="9"/>
  <c r="F25" i="9"/>
  <c r="K25" i="9"/>
  <c r="I25" i="9"/>
  <c r="H25" i="9"/>
  <c r="E25" i="9"/>
  <c r="L25" i="9"/>
  <c r="C25" i="9"/>
  <c r="G25" i="9"/>
  <c r="J25" i="9"/>
  <c r="D25" i="9"/>
  <c r="J24" i="9"/>
  <c r="G24" i="9"/>
  <c r="C24" i="9"/>
  <c r="L24" i="9"/>
  <c r="I24" i="9"/>
  <c r="F24" i="9"/>
  <c r="D24" i="9"/>
  <c r="K24" i="9"/>
  <c r="H24" i="9"/>
  <c r="E24" i="9"/>
  <c r="L23" i="9"/>
  <c r="I23" i="9"/>
  <c r="F23" i="9"/>
  <c r="D23" i="9"/>
  <c r="J23" i="9"/>
  <c r="G23" i="9"/>
  <c r="C23" i="9"/>
  <c r="E23" i="9"/>
  <c r="K23" i="9"/>
  <c r="H23" i="9"/>
  <c r="H22" i="9"/>
  <c r="J22" i="9"/>
  <c r="F22" i="9"/>
  <c r="L22" i="9"/>
  <c r="K22" i="9"/>
  <c r="I22" i="9"/>
  <c r="G22" i="9"/>
  <c r="E22" i="9"/>
  <c r="D22" i="9"/>
  <c r="C22" i="9"/>
  <c r="E21" i="9"/>
  <c r="D21" i="9"/>
  <c r="C21" i="9"/>
  <c r="L20" i="9"/>
  <c r="D20" i="9"/>
  <c r="C20" i="9"/>
  <c r="K20" i="9"/>
  <c r="J20" i="9"/>
  <c r="I20" i="9"/>
  <c r="H20" i="9"/>
  <c r="G20" i="9"/>
  <c r="F20" i="9"/>
  <c r="E20" i="9"/>
  <c r="J19" i="9"/>
  <c r="I19" i="9"/>
  <c r="L19" i="9"/>
  <c r="C19" i="9"/>
  <c r="D19" i="9"/>
  <c r="E19" i="9"/>
  <c r="F19" i="9"/>
  <c r="G19" i="9"/>
  <c r="H19" i="9"/>
  <c r="K19" i="9"/>
  <c r="K18" i="9"/>
  <c r="J18" i="9"/>
  <c r="I18" i="9"/>
  <c r="H18" i="9"/>
  <c r="G18" i="9"/>
  <c r="F18" i="9"/>
  <c r="E18" i="9"/>
  <c r="D18" i="9"/>
  <c r="L18" i="9"/>
  <c r="C18" i="9"/>
  <c r="K17" i="9"/>
  <c r="J17" i="9"/>
  <c r="I17" i="9"/>
  <c r="H17" i="9"/>
  <c r="G17" i="9"/>
  <c r="F17" i="9"/>
  <c r="E17" i="9"/>
  <c r="D17" i="9"/>
  <c r="C17" i="9"/>
  <c r="L17" i="9"/>
  <c r="F16" i="9"/>
  <c r="C16" i="9"/>
  <c r="G16" i="9"/>
  <c r="H16" i="9"/>
  <c r="I16" i="9"/>
  <c r="J16" i="9"/>
  <c r="K16" i="9"/>
  <c r="L16" i="9"/>
  <c r="D16" i="9"/>
  <c r="E16" i="9"/>
  <c r="C15" i="9"/>
  <c r="C14" i="9"/>
  <c r="C13" i="9"/>
  <c r="C12" i="9"/>
  <c r="C11" i="9"/>
  <c r="C10" i="9"/>
  <c r="E10" i="9"/>
  <c r="D9" i="9"/>
  <c r="C9" i="9"/>
  <c r="I9" i="9" s="1"/>
  <c r="H9" i="9"/>
  <c r="G9" i="9"/>
  <c r="F9" i="9"/>
  <c r="E9" i="9"/>
  <c r="L9" i="9" s="1"/>
  <c r="K9" i="9"/>
  <c r="J9" i="9"/>
  <c r="C8" i="9"/>
  <c r="F8" i="9"/>
  <c r="H8" i="9"/>
  <c r="I8" i="9"/>
  <c r="J8" i="9"/>
  <c r="K8" i="9"/>
  <c r="G8" i="9"/>
  <c r="K15" i="9" l="1"/>
  <c r="F15" i="9"/>
  <c r="E15" i="9"/>
  <c r="D15" i="9"/>
  <c r="G15" i="9"/>
  <c r="H15" i="9"/>
  <c r="J15" i="9"/>
  <c r="I15" i="9"/>
  <c r="I14" i="9"/>
  <c r="K14" i="9"/>
  <c r="F14" i="9"/>
  <c r="G14" i="9"/>
  <c r="J14" i="9"/>
  <c r="D14" i="9"/>
  <c r="H14" i="9"/>
  <c r="E14" i="9"/>
  <c r="E13" i="9"/>
  <c r="F13" i="9"/>
  <c r="H13" i="9"/>
  <c r="K13" i="9"/>
  <c r="D13" i="9"/>
  <c r="I13" i="9"/>
  <c r="G13" i="9"/>
  <c r="J13" i="9"/>
  <c r="H12" i="9"/>
  <c r="K12" i="9"/>
  <c r="F12" i="9"/>
  <c r="E12" i="9"/>
  <c r="J12" i="9"/>
  <c r="D12" i="9"/>
  <c r="I12" i="9"/>
  <c r="G12" i="9"/>
  <c r="E11" i="9"/>
  <c r="D11" i="9"/>
  <c r="I11" i="9"/>
  <c r="K11" i="9"/>
  <c r="J11" i="9"/>
  <c r="G11" i="9"/>
  <c r="F11" i="9"/>
  <c r="H11" i="9"/>
  <c r="K10" i="9"/>
  <c r="D23" i="10" s="1"/>
  <c r="J10" i="9"/>
  <c r="D22" i="10" s="1"/>
  <c r="D10" i="9"/>
  <c r="G10" i="9"/>
  <c r="D19" i="10" s="1"/>
  <c r="F10" i="9"/>
  <c r="D18" i="10" s="1"/>
  <c r="H10" i="9"/>
  <c r="D20" i="10" s="1"/>
  <c r="I10" i="9"/>
  <c r="D8" i="9"/>
  <c r="E8" i="9"/>
  <c r="D17" i="10" s="1"/>
  <c r="D21" i="10" l="1"/>
  <c r="L8" i="9"/>
  <c r="D16" i="10"/>
  <c r="L15" i="9"/>
  <c r="L14" i="9"/>
  <c r="L13" i="9"/>
  <c r="L12" i="9"/>
  <c r="L11" i="9"/>
  <c r="L10" i="9"/>
  <c r="C10" i="10" l="1"/>
  <c r="C11" i="10"/>
</calcChain>
</file>

<file path=xl/sharedStrings.xml><?xml version="1.0" encoding="utf-8"?>
<sst xmlns="http://schemas.openxmlformats.org/spreadsheetml/2006/main" count="1139" uniqueCount="145">
  <si>
    <t>TEAM SKILLS MATRIX</t>
  </si>
  <si>
    <t>ENTER: names in B8:B37, roles in C8:C37 and scores from 0 to 4 in D8:K37. Replace the examples. Leave unassessed scores blank.</t>
  </si>
  <si>
    <t>This is the dark template. Worksheet hints are on the right. Full instructions: Read Me Dark.</t>
  </si>
  <si>
    <t>Use the Dark tabs together. Light and Dark are separate copies and do not sync. Full instructions: Read Me Dark.</t>
  </si>
  <si>
    <t>Team member</t>
  </si>
  <si>
    <t>Role</t>
  </si>
  <si>
    <t>Planning</t>
  </si>
  <si>
    <t>Stakeholder engagement</t>
  </si>
  <si>
    <t>Risk management</t>
  </si>
  <si>
    <t>Data analysis</t>
  </si>
  <si>
    <t>Excel</t>
  </si>
  <si>
    <t>Communication</t>
  </si>
  <si>
    <t>Agile delivery</t>
  </si>
  <si>
    <t>Reporting</t>
  </si>
  <si>
    <t>WORKSHEET HINTS</t>
  </si>
  <si>
    <t>Alex Morgan</t>
  </si>
  <si>
    <t>Project Manager</t>
  </si>
  <si>
    <t>SET UP FIRST
Set the required levels on Role Targets. Copy each role name exactly. Use one row per person, up to row 37.</t>
  </si>
  <si>
    <t>Sam Patel</t>
  </si>
  <si>
    <t>Business Analyst</t>
  </si>
  <si>
    <t>Jordan Lee</t>
  </si>
  <si>
    <t>Developer</t>
  </si>
  <si>
    <t>Taylor Reed</t>
  </si>
  <si>
    <t>Casey Brown</t>
  </si>
  <si>
    <t>Robin Clark</t>
  </si>
  <si>
    <t>READ THE COLOURS
Green: meets or exceeds the role target. Amber: 1 level below. Red: 2 or more levels below.</t>
  </si>
  <si>
    <t>Jamie Evans</t>
  </si>
  <si>
    <t>Project Coordinator</t>
  </si>
  <si>
    <t>Morgan Shah</t>
  </si>
  <si>
    <t>SAME SCORE, DIFFERENT COLOUR
A score of 2 is green against target 2, amber against target 3 and red against target 4.</t>
  </si>
  <si>
    <t>BLANK IS NOT ZERO
Blank means not yet assessed. A score of 0 means assessed with no experience. A neutral cell may have no matching role or skill.</t>
  </si>
  <si>
    <t>USE EVIDENCE
Agree scores using recent work examples. See the scale below. When removing a person, clear their name, role and scores.</t>
  </si>
  <si>
    <t>Score</t>
  </si>
  <si>
    <t>Meaning</t>
  </si>
  <si>
    <t>No experience: has not done this work.</t>
  </si>
  <si>
    <t>Awareness: understands the basics but cannot yet do the task.</t>
  </si>
  <si>
    <t>Basic: can do the task with support or checking.</t>
  </si>
  <si>
    <t>Independent: can do the task to the required standard without routine help.</t>
  </si>
  <si>
    <t>Expert: can handle complex work and coach others.</t>
  </si>
  <si>
    <t>ROLE SKILL TARGETS</t>
  </si>
  <si>
    <t>ENTER: unique role names in B8:B25 and required levels from 0 to 4 in C8:J25. Complete all eight targets for every role you use.</t>
  </si>
  <si>
    <t>SET THE REQUIREMENT
Agree what each role needs to do. The supplied targets are examples. Use the same 0 to 4 scale as the Skills Matrix.</t>
  </si>
  <si>
    <t>USE UNIQUE ROLE NAMES
The lookup uses the first matching role. Do not repeat a role with different targets. Avoid extra spaces in names.</t>
  </si>
  <si>
    <t>COMPLETE EVERY TARGET
Use 0 when no capability is required. Do not leave a target blank: the gap formula can treat it as 0 and hide a gap.</t>
  </si>
  <si>
    <t>KEEP THE SKILL ORDER
Rename skills in the same positions on Skills Matrix, Role Targets, Gap Analysis and Dashboard. Do not reorder one tab alone.</t>
  </si>
  <si>
    <t>18 ROLE SLOTS
Use rows 8 to 25. Later rows are outside the gap calculation. To add more roles, extend the lookups and validation first.</t>
  </si>
  <si>
    <t>SKILLS GAP ANALYSIS</t>
  </si>
  <si>
    <t>AUTOMATIC: gap = required level minus current score, with a minimum of 0. A gap of 1 means one level below the role target.</t>
  </si>
  <si>
    <t>Total gap points</t>
  </si>
  <si>
    <t>CHANGE THE SOURCE
Edit scores on Skills Matrix and requirements on Role Targets. Keep the formulas on this sheet.</t>
  </si>
  <si>
    <t>READ THE NUMBER
0 means the entered score meets or exceeds the target. A gap of 2 means two levels below. Total gap points adds the gaps across skills.</t>
  </si>
  <si>
    <t>CHECK BLANKS FIRST
A blank can mean no score or an unmatched role. Totals ignore blanks, so a zero total does not prove that a person is fully assessed.</t>
  </si>
  <si>
    <t>COLOURS DIFFER HERE
This sheet uses a relative colour gradient. Even a gap of 1 can look red if it is the largest gap. Use the numbers to judge the shortfall.</t>
  </si>
  <si>
    <t>PLAN THE NEXT ACTION
Choose gaps that matter for upcoming work. Add agreed actions manually to Training Plan, with an owner and a due date.</t>
  </si>
  <si>
    <t>TEAM SKILLS DASHBOARD</t>
  </si>
  <si>
    <t>AUTOMATIC: summary of this workbook. Check that names, roles, scores and targets are complete before interpreting the results.</t>
  </si>
  <si>
    <t>Measure</t>
  </si>
  <si>
    <t>Value</t>
  </si>
  <si>
    <t>People listed</t>
  </si>
  <si>
    <t>HEADLINE MEASURES
People listed counts names, even without scores. Skill columns is fixed at 8. Total gap points adds all shortfalls. People with gaps counts rows whose total is above 0.</t>
  </si>
  <si>
    <t>Skill columns</t>
  </si>
  <si>
    <t>People with gaps</t>
  </si>
  <si>
    <t>AVERAGES
Average score uses numeric scores, including 0, and ignores blanks. Average gap uses calculated gaps, including 0. Different skills may have different numbers of assessments.</t>
  </si>
  <si>
    <t>Skill</t>
  </si>
  <si>
    <t>Average score</t>
  </si>
  <si>
    <t>Average gap</t>
  </si>
  <si>
    <t>People at level 3+</t>
  </si>
  <si>
    <t>LEVEL 3+ IS A FIXED THRESHOLD
This counts scores of 3 or 4, regardless of role target. A score of 3 may still fall short of a target of 4. A score of 2 can meet a target of 2.</t>
  </si>
  <si>
    <t>MISSING DATA CAN LOOK COMPLETE
Empty averages display 0. Missing scores or unmatched roles can reduce reported gaps. Check the input sheets before using a zero as evidence that no development is needed.</t>
  </si>
  <si>
    <t>USE THE SUMMARY
Compare skills to identify shared training or coaching needs. Check individual gaps before agreeing actions. Keep scores only on rows that have a person and a role.</t>
  </si>
  <si>
    <t>TRAINING ACTION PLAN</t>
  </si>
  <si>
    <t>ENTER: one development action per row in B8:I37. All entries are manual. Completing an action does not update the Skills Matrix.</t>
  </si>
  <si>
    <t>Current level</t>
  </si>
  <si>
    <t>Target level</t>
  </si>
  <si>
    <t>Development action</t>
  </si>
  <si>
    <t>Owner</t>
  </si>
  <si>
    <t>Due date</t>
  </si>
  <si>
    <t>Status</t>
  </si>
  <si>
    <t>Complete data analysis course</t>
  </si>
  <si>
    <t>In progress</t>
  </si>
  <si>
    <t>CHOOSE THE GOAL
Copy the current score from Skills Matrix. Enter the agreed target. A stretch goal can exceed the role requirement, as some supplied examples do.</t>
  </si>
  <si>
    <t>Shadow risk review workshop</t>
  </si>
  <si>
    <t>Not started</t>
  </si>
  <si>
    <t>Present at team knowledge share</t>
  </si>
  <si>
    <t>Planned</t>
  </si>
  <si>
    <t>Build and review a monthly dashboard</t>
  </si>
  <si>
    <t>WRITE A CHECKABLE ACTION
Name the activity and evidence of success. Example: lead a risk review, then have the project manager check the updated risk register.</t>
  </si>
  <si>
    <t>ASSIGN AND SCHEDULE
Owner is the person responsible for the action. Enter a real date in Due date. Levels, names and skills do not fill themselves in.</t>
  </si>
  <si>
    <t>USE STATUS CONSISTENTLY
Not started: awaiting agreement. Planned: agreed and scheduled. In progress: underway. On hold: paused. Completed: agreed action finished.</t>
  </si>
  <si>
    <t>CLOSE THE LOOP
After the action, review evidence and reassess the skill. Update the score on Skills Matrix separately. Course completion alone need not mean the target level is met.</t>
  </si>
  <si>
    <t>HOW TO USE YOUR SKILLS MATRIX</t>
  </si>
  <si>
    <t>START HERE: save a working copy, set role targets, assess your team, review gaps and agree actions. Replace the examples with your own data.</t>
  </si>
  <si>
    <t>This dark template has six worksheets. Follow the quick start below and use the hints beside each worksheet.</t>
  </si>
  <si>
    <t>Quick start</t>
  </si>
  <si>
    <t>What to do</t>
  </si>
  <si>
    <t>HINTS AND TROUBLESHOOTING</t>
  </si>
  <si>
    <t>1. Save a working copy</t>
  </si>
  <si>
    <t>Save a working copy of this dark template. Replace the sample people, role targets and training actions. All six worksheets belong to this file.</t>
  </si>
  <si>
    <t>EDITABLE CELLS
Enter data on Skills Matrix, Role Targets and Training Plan. Input cells have a muted fill against the dark background. Score colours change as you enter data.</t>
  </si>
  <si>
    <t>EDITABLE CELLS
Enter data on Skills Matrix, Role Targets and Training Plan. Their input cells have a pale yellow fill in Light and a muted fill in Dark. Score colours change as you enter data.</t>
  </si>
  <si>
    <t>2. Set role targets</t>
  </si>
  <si>
    <t>In Role Targets, use B8:B25 for unique role names and C8:J25 for targets. Enter a whole number from 0 to 4 for every skill. A target of 0 means no capability is required.</t>
  </si>
  <si>
    <t>3. Assess your team</t>
  </si>
  <si>
    <t>In Skills Matrix, use B8:C37 for names and matching roles, and D8:K37 for scores. Agree scores using evidence. Leave a score blank until assessed. Enter 0 only for assessed no experience.</t>
  </si>
  <si>
    <t>AUTOMATIC CELLS
Gap Analysis and Dashboard contain formulas. Change the source inputs to update these sheets. Do not type over their calculated cells.</t>
  </si>
  <si>
    <t>4. Review gaps</t>
  </si>
  <si>
    <t>Gap Analysis calculates the shortfall for each entered score. Read the numbers and check missing inputs. The total adds gap points across skills. It is not a count of skills needing training.</t>
  </si>
  <si>
    <t>5. Read the dashboard</t>
  </si>
  <si>
    <t>Check People listed, Total gap points and People with gaps. Compare average scores and gaps by skill. People at level 3+ counts scores of 3 or 4 and does not compare them with role targets.</t>
  </si>
  <si>
    <t>CAPACITY
The template supports 30 people (rows 8 to 37), 18 roles (rows 8 to 25), 8 skills and 30 training actions (rows 8 to 37). Typing below these ranges does not extend all calculations.</t>
  </si>
  <si>
    <t>6. Agree actions</t>
  </si>
  <si>
    <t>Enter actions manually in Training Plan. Record current and target levels, an action, owner, due date and status. After the work, reassess the skill and update Skills Matrix separately.</t>
  </si>
  <si>
    <t>Scoring scale</t>
  </si>
  <si>
    <t>Agree what each level looks like for each skill.</t>
  </si>
  <si>
    <t>RENAME SKILLS CAREFULLY
Update all four places in the same order: Skills Matrix D7:K7, Role Targets C7:J7, Gap Analysis D7:K7 and Dashboard B16:B23. Gap and dashboard formulas follow column position. Matrix colours also match the skill name.</t>
  </si>
  <si>
    <t>0. No experience</t>
  </si>
  <si>
    <t>1. Awareness</t>
  </si>
  <si>
    <t>2. Basic</t>
  </si>
  <si>
    <t>BLANK TARGETS AND DUPLICATE ROLES
Complete every target for each role used. A blank target can behave like 0 in Gap Analysis. Duplicate roles use the first match. Either problem can make an apparent zero gap misleading.</t>
  </si>
  <si>
    <t>3. Independent</t>
  </si>
  <si>
    <t>4. Expert</t>
  </si>
  <si>
    <t>Matrix colours</t>
  </si>
  <si>
    <t>Colours compare the score with that person’s role target.</t>
  </si>
  <si>
    <t>A ZERO SUMMARY NEEDS A CHECK
Blank scores and unmatched roles can be omitted from gap totals. Empty averages show 0. Confirm all required assessments and targets are present before concluding that the team has no gaps.</t>
  </si>
  <si>
    <t>Green</t>
  </si>
  <si>
    <t>The score meets or exceeds the role target. Score 2 against target 2 is green.</t>
  </si>
  <si>
    <t>Amber</t>
  </si>
  <si>
    <t>The score is 1 below the target. Score 2 against target 3 is amber.</t>
  </si>
  <si>
    <t>Red</t>
  </si>
  <si>
    <t>The score is 2 or more below the target. Score 2 against target 4 is red.</t>
  </si>
  <si>
    <t>GAP COLOURS USE A DIFFERENT SCALE
Gap Analysis uses a relative gradient from the smallest to the largest gap. It does not use the fixed green, amber and red bands on Skills Matrix. Read the gap numbers when prioritising.</t>
  </si>
  <si>
    <t>Neutral</t>
  </si>
  <si>
    <t>Check whether the score is blank or the role or skill has no match. Neutral is not confirmation that the requirement is met.</t>
  </si>
  <si>
    <t>Review and save</t>
  </si>
  <si>
    <t>Agree a review date with the team. Save a dated copy before changing scores if you need a history. The workbook does not keep assessment history.</t>
  </si>
  <si>
    <t>TRAINING IS MANUAL
Training Plan is not generated from the gaps. Its example rows include development beyond role requirements. Choose your own actions and levels. Status changes do not change scores, gaps or dashboard totals.</t>
  </si>
  <si>
    <t>Use evidence</t>
  </si>
  <si>
    <t>Use ratings to support a discussion. Keep examples of work behind each assessment and use the same criteria for people doing the same role.</t>
  </si>
  <si>
    <t>Keep staff data private</t>
  </si>
  <si>
    <t>Share the workbook only with people who need access to the team’s capability and development information.</t>
  </si>
  <si>
    <t>EXTENDING THE TEMPLATE
Before adding people, roles or skills beyond the stated limits, extend formulas, validation, conditional formatting and dashboard ranges together. Copying an input row alone is not enough.</t>
  </si>
  <si>
    <t>Website</t>
  </si>
  <si>
    <t>https://www.stakeholdermap.com/</t>
  </si>
  <si>
    <t>Template</t>
  </si>
  <si>
    <t>Skills Matrix by stakeholdermap.com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</si>
</sst>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dd\ mmm\ yyyy"/>
  </numFmts>
  <fonts count="6">
    <font>
      <sz val="11"/>
      <name val="Carlito"/>
    </font>
    <font>
      <b/>
      <sz val="18"/>
      <color rgb="FFFFFFFF"/>
      <name val="Carlito"/>
    </font>
    <font>
      <b/>
      <sz val="11"/>
      <color rgb="FFFFFFFF"/>
      <name val="Carlito"/>
    </font>
    <font>
      <sz val="11"/>
      <color rgb="FFF3F7FB"/>
      <name val="Carlito"/>
    </font>
    <font>
      <sz val="11"/>
      <color rgb="FFF3F7FB"/>
      <name val="Carlito"/>
    </font>
    <font>
      <b/>
      <sz val="11"/>
      <color rgb="FFF3F7FB"/>
      <name val="Carlito"/>
    </font>
  </fonts>
  <fills count="15">
    <fill>
      <patternFill patternType="none"/>
    </fill>
    <fill>
      <patternFill patternType="gray125"/>
    </fill>
    <fill>
      <patternFill patternType="solid">
        <fgColor rgb="FF172331"/>
      </patternFill>
    </fill>
    <fill>
      <patternFill patternType="solid">
        <fgColor rgb="FF0B1522"/>
      </patternFill>
    </fill>
    <fill>
      <patternFill patternType="solid">
        <fgColor rgb="FF263A4D"/>
      </patternFill>
    </fill>
    <fill>
      <patternFill patternType="solid">
        <fgColor rgb="FF1A7199"/>
      </patternFill>
    </fill>
    <fill>
      <patternFill patternType="solid">
        <fgColor rgb="FF3B3840"/>
      </patternFill>
    </fill>
    <fill>
      <patternFill patternType="solid">
        <fgColor rgb="FF263A4D"/>
      </patternFill>
    </fill>
    <fill>
      <patternFill patternType="solid">
        <fgColor rgb="FF1A7199"/>
      </patternFill>
    </fill>
    <fill>
      <patternFill patternType="solid">
        <fgColor rgb="FF172331"/>
      </patternFill>
    </fill>
    <fill>
      <patternFill patternType="solid">
        <fgColor rgb="FF245B4C"/>
      </patternFill>
    </fill>
    <fill>
      <patternFill patternType="solid">
        <fgColor rgb="FF73571D"/>
      </patternFill>
    </fill>
    <fill>
      <patternFill patternType="solid">
        <fgColor rgb="FF773F49"/>
      </patternFill>
    </fill>
    <fill>
      <patternFill patternType="solid">
        <fgColor rgb="FF172331"/>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2" borderId="0" xfId="0" applyFont="1" applyFill="1"/>
    <xf numFmtId="0" fontId="2" fillId="5" borderId="0" xfId="0" applyFont="1" applyFill="1" applyAlignment="1">
      <alignment vertical="center" wrapText="1"/>
    </xf>
    <xf numFmtId="0" fontId="3" fillId="9" borderId="0" xfId="0" applyFont="1" applyFill="1" applyAlignment="1">
      <alignment vertical="center" wrapText="1"/>
    </xf>
    <xf numFmtId="164" fontId="3" fillId="2" borderId="0" xfId="0" applyNumberFormat="1" applyFont="1" applyFill="1" applyAlignment="1">
      <alignment horizontal="center"/>
    </xf>
    <xf numFmtId="0" fontId="3" fillId="2" borderId="0" xfId="0" applyFont="1" applyFill="1" applyAlignment="1">
      <alignment horizontal="center"/>
    </xf>
    <xf numFmtId="0" fontId="2" fillId="5" borderId="0" xfId="0" applyFont="1" applyFill="1" applyAlignment="1">
      <alignment horizontal="center" vertical="center" wrapText="1"/>
    </xf>
    <xf numFmtId="0" fontId="3" fillId="6" borderId="0" xfId="0" applyFont="1" applyFill="1" applyAlignment="1">
      <alignment vertical="center"/>
    </xf>
    <xf numFmtId="0" fontId="3" fillId="6" borderId="0" xfId="0" applyFont="1" applyFill="1" applyAlignment="1">
      <alignment horizontal="center" vertical="center"/>
    </xf>
    <xf numFmtId="0" fontId="3" fillId="2" borderId="0" xfId="0" applyFont="1" applyFill="1" applyAlignment="1">
      <alignment vertical="center"/>
    </xf>
    <xf numFmtId="0" fontId="0" fillId="0" borderId="0" xfId="0" applyAlignment="1">
      <alignment vertical="center"/>
    </xf>
    <xf numFmtId="0" fontId="3" fillId="2" borderId="0" xfId="0" applyFont="1" applyFill="1" applyAlignment="1">
      <alignment horizontal="center" vertical="center"/>
    </xf>
    <xf numFmtId="0" fontId="2" fillId="5" borderId="0" xfId="0" applyFont="1" applyFill="1" applyAlignment="1">
      <alignment horizontal="left" vertical="center" wrapText="1"/>
    </xf>
    <xf numFmtId="165" fontId="3" fillId="6" borderId="0" xfId="0" applyNumberFormat="1" applyFont="1" applyFill="1" applyAlignment="1">
      <alignment horizontal="left" vertical="center"/>
    </xf>
    <xf numFmtId="0" fontId="3" fillId="6" borderId="1" xfId="0" applyFont="1" applyFill="1" applyBorder="1" applyAlignment="1">
      <alignment horizontal="center" vertical="center"/>
    </xf>
    <xf numFmtId="0" fontId="3" fillId="2" borderId="0" xfId="0" applyFont="1" applyFill="1" applyAlignment="1">
      <alignment wrapText="1"/>
    </xf>
    <xf numFmtId="0" fontId="3" fillId="14" borderId="0" xfId="0" applyFont="1" applyFill="1"/>
    <xf numFmtId="0" fontId="3" fillId="14" borderId="0" xfId="0" applyFont="1" applyFill="1" applyAlignment="1">
      <alignment vertical="center"/>
    </xf>
    <xf numFmtId="0" fontId="3" fillId="13" borderId="0" xfId="0" applyFont="1" applyFill="1" applyBorder="1" applyAlignment="1">
      <alignment vertical="center"/>
    </xf>
    <xf numFmtId="0" fontId="3" fillId="13" borderId="0" xfId="0" applyFont="1" applyFill="1" applyBorder="1" applyAlignment="1">
      <alignment horizontal="center" vertical="center"/>
    </xf>
    <xf numFmtId="0" fontId="3" fillId="13" borderId="0" xfId="0" applyFont="1" applyFill="1" applyBorder="1" applyAlignment="1">
      <alignment horizontal="left" vertical="center" indent="1"/>
    </xf>
    <xf numFmtId="0" fontId="2" fillId="5" borderId="0" xfId="0" applyFont="1" applyFill="1" applyAlignment="1">
      <alignment horizontal="left" vertical="center" wrapText="1" indent="1"/>
    </xf>
    <xf numFmtId="0" fontId="3" fillId="4" borderId="0" xfId="0" applyFont="1" applyFill="1" applyAlignment="1">
      <alignment horizontal="left" vertical="center" wrapText="1" indent="1"/>
    </xf>
    <xf numFmtId="0" fontId="4" fillId="7" borderId="0" xfId="0" applyFont="1" applyFill="1" applyAlignment="1">
      <alignment horizontal="left" vertical="center" wrapText="1" indent="1"/>
    </xf>
    <xf numFmtId="0" fontId="2" fillId="8" borderId="0" xfId="0" applyFont="1" applyFill="1" applyAlignment="1">
      <alignment horizontal="left" vertical="center" wrapText="1" indent="1"/>
    </xf>
    <xf numFmtId="0" fontId="3" fillId="2" borderId="0" xfId="0" applyFont="1" applyFill="1" applyAlignment="1">
      <alignment horizontal="left" indent="1"/>
    </xf>
    <xf numFmtId="0" fontId="1" fillId="3" borderId="0" xfId="0" applyFont="1" applyFill="1" applyAlignment="1">
      <alignment horizontal="left" vertical="center" indent="1"/>
    </xf>
    <xf numFmtId="0" fontId="3" fillId="6" borderId="1" xfId="0" applyFont="1" applyFill="1" applyBorder="1" applyAlignment="1">
      <alignment horizontal="left" vertical="center" indent="1"/>
    </xf>
    <xf numFmtId="0" fontId="3" fillId="4" borderId="0" xfId="0" applyFont="1" applyFill="1" applyAlignment="1">
      <alignment horizontal="left" wrapText="1" indent="1"/>
    </xf>
    <xf numFmtId="0" fontId="3" fillId="2" borderId="0" xfId="0"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indent="1"/>
    </xf>
    <xf numFmtId="0" fontId="3" fillId="6" borderId="0" xfId="0" applyFont="1" applyFill="1" applyAlignment="1">
      <alignment horizontal="left" vertical="center" indent="1"/>
    </xf>
    <xf numFmtId="0" fontId="3" fillId="9" borderId="0" xfId="0" applyFont="1" applyFill="1" applyAlignment="1">
      <alignment horizontal="left" vertical="center" wrapText="1" indent="1"/>
    </xf>
    <xf numFmtId="0" fontId="2" fillId="8" borderId="0" xfId="0" applyFont="1" applyFill="1" applyAlignment="1">
      <alignment horizontal="left" vertical="center" wrapText="1" indent="1"/>
    </xf>
    <xf numFmtId="0" fontId="5" fillId="9" borderId="0" xfId="0" applyFont="1" applyFill="1" applyAlignment="1">
      <alignment horizontal="left" vertical="center" wrapText="1" indent="1"/>
    </xf>
    <xf numFmtId="0" fontId="3" fillId="10" borderId="0" xfId="0" applyFont="1" applyFill="1" applyAlignment="1">
      <alignment horizontal="left" vertical="center" wrapText="1" indent="1"/>
    </xf>
    <xf numFmtId="0" fontId="3" fillId="11" borderId="0" xfId="0" applyFont="1" applyFill="1" applyAlignment="1">
      <alignment horizontal="left" vertical="center" wrapText="1" indent="1"/>
    </xf>
    <xf numFmtId="0" fontId="3" fillId="12" borderId="0" xfId="0" applyFont="1" applyFill="1" applyAlignment="1">
      <alignment horizontal="left" vertical="center" wrapText="1" indent="1"/>
    </xf>
    <xf numFmtId="0" fontId="3" fillId="2" borderId="1" xfId="0" applyFont="1" applyFill="1" applyBorder="1" applyAlignment="1">
      <alignment horizontal="center" vertical="center"/>
    </xf>
  </cellXfs>
  <cellStyles count="1">
    <cellStyle name="Normal" xfId="0" builtinId="0"/>
  </cellStyles>
  <dxfs count="3">
    <dxf>
      <fill>
        <patternFill>
          <bgColor rgb="FF702D38"/>
        </patternFill>
      </fill>
    </dxf>
    <dxf>
      <fill>
        <patternFill>
          <bgColor rgb="FF73561F"/>
        </patternFill>
      </fill>
    </dxf>
    <dxf>
      <fill>
        <patternFill>
          <bgColor rgb="FF245C49"/>
        </patternFill>
      </fill>
    </dxf>
  </dxfs>
  <tableStyles count="1" defaultTableStyle="TableStyleMedium2" defaultPivotStyle="PivotStyleLight16">
    <tableStyle name="Invisible" pivot="0" table="0" count="0" xr9:uid="{9368720E-54FD-4F9E-B902-1B5FE214617F}"/>
  </tableStyles>
  <colors>
    <mruColors>
      <color rgb="FF1723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tabSelected="1" zoomScale="90" zoomScaleNormal="90" workbookViewId="0">
      <pane ySplit="7" topLeftCell="A8" activePane="bottomLeft" state="frozen"/>
      <selection pane="bottomLeft" activeCell="D22" sqref="D22"/>
    </sheetView>
  </sheetViews>
  <sheetFormatPr defaultRowHeight="14"/>
  <cols>
    <col min="1" max="1" width="3" customWidth="1"/>
    <col min="2" max="2" width="17.33203125" customWidth="1"/>
    <col min="3" max="3" width="18.25" customWidth="1"/>
    <col min="4" max="11" width="15.75" customWidth="1"/>
    <col min="12" max="12" width="4.5" customWidth="1"/>
    <col min="13" max="16" width="12" customWidth="1"/>
    <col min="17" max="17" width="3" customWidth="1"/>
  </cols>
  <sheetData>
    <row r="1" spans="1:17">
      <c r="A1" s="16"/>
      <c r="B1" s="16"/>
      <c r="C1" s="16"/>
      <c r="D1" s="16"/>
      <c r="E1" s="16"/>
      <c r="F1" s="16"/>
      <c r="G1" s="16"/>
      <c r="H1" s="16"/>
      <c r="I1" s="16"/>
      <c r="J1" s="16"/>
      <c r="K1" s="16"/>
      <c r="L1" s="16"/>
      <c r="M1" s="16"/>
      <c r="N1" s="16"/>
      <c r="O1" s="16"/>
      <c r="P1" s="16"/>
      <c r="Q1" s="16"/>
    </row>
    <row r="2" spans="1:17" ht="25" customHeight="1">
      <c r="A2" s="16"/>
      <c r="B2" s="26" t="s">
        <v>0</v>
      </c>
      <c r="C2" s="26"/>
      <c r="D2" s="26"/>
      <c r="E2" s="26"/>
      <c r="F2" s="26"/>
      <c r="G2" s="26"/>
      <c r="H2" s="26"/>
      <c r="I2" s="26"/>
      <c r="J2" s="26"/>
      <c r="K2" s="26"/>
      <c r="L2" s="26"/>
      <c r="M2" s="26"/>
      <c r="N2" s="26"/>
      <c r="O2" s="26"/>
      <c r="P2" s="26"/>
      <c r="Q2" s="16"/>
    </row>
    <row r="3" spans="1:17" ht="25" customHeight="1">
      <c r="A3" s="16"/>
      <c r="B3" s="26"/>
      <c r="C3" s="26"/>
      <c r="D3" s="26"/>
      <c r="E3" s="26"/>
      <c r="F3" s="26"/>
      <c r="G3" s="26"/>
      <c r="H3" s="26"/>
      <c r="I3" s="26"/>
      <c r="J3" s="26"/>
      <c r="K3" s="26"/>
      <c r="L3" s="26"/>
      <c r="M3" s="26"/>
      <c r="N3" s="26"/>
      <c r="O3" s="26"/>
      <c r="P3" s="26"/>
      <c r="Q3" s="16"/>
    </row>
    <row r="4" spans="1:17" s="10" customFormat="1" ht="28" customHeight="1">
      <c r="A4" s="17"/>
      <c r="B4" s="22" t="s">
        <v>1</v>
      </c>
      <c r="C4" s="22"/>
      <c r="D4" s="22"/>
      <c r="E4" s="22"/>
      <c r="F4" s="22"/>
      <c r="G4" s="22"/>
      <c r="H4" s="22"/>
      <c r="I4" s="22"/>
      <c r="J4" s="22"/>
      <c r="K4" s="22"/>
      <c r="L4" s="22"/>
      <c r="M4" s="22"/>
      <c r="N4" s="22"/>
      <c r="O4" s="22"/>
      <c r="P4" s="22"/>
      <c r="Q4" s="17"/>
    </row>
    <row r="5" spans="1:17" s="10" customFormat="1" ht="27" customHeight="1">
      <c r="A5" s="17"/>
      <c r="B5" s="23" t="s">
        <v>2</v>
      </c>
      <c r="C5" s="23" t="s">
        <v>3</v>
      </c>
      <c r="D5" s="23" t="s">
        <v>3</v>
      </c>
      <c r="E5" s="23" t="s">
        <v>3</v>
      </c>
      <c r="F5" s="23" t="s">
        <v>3</v>
      </c>
      <c r="G5" s="23" t="s">
        <v>3</v>
      </c>
      <c r="H5" s="23" t="s">
        <v>3</v>
      </c>
      <c r="I5" s="23" t="s">
        <v>3</v>
      </c>
      <c r="J5" s="23" t="s">
        <v>3</v>
      </c>
      <c r="K5" s="23" t="s">
        <v>3</v>
      </c>
      <c r="L5" s="23" t="s">
        <v>3</v>
      </c>
      <c r="M5" s="23" t="s">
        <v>3</v>
      </c>
      <c r="N5" s="23" t="s">
        <v>3</v>
      </c>
      <c r="O5" s="23" t="s">
        <v>3</v>
      </c>
      <c r="P5" s="23" t="s">
        <v>3</v>
      </c>
      <c r="Q5" s="17"/>
    </row>
    <row r="6" spans="1:17">
      <c r="A6" s="16"/>
      <c r="B6" s="16"/>
      <c r="C6" s="16"/>
      <c r="D6" s="16"/>
      <c r="E6" s="16"/>
      <c r="F6" s="16"/>
      <c r="G6" s="16"/>
      <c r="H6" s="16"/>
      <c r="I6" s="16"/>
      <c r="J6" s="16"/>
      <c r="K6" s="16"/>
      <c r="L6" s="16"/>
      <c r="M6" s="16"/>
      <c r="N6" s="16"/>
      <c r="O6" s="16"/>
      <c r="P6" s="16"/>
      <c r="Q6" s="16"/>
    </row>
    <row r="7" spans="1:17" ht="36" customHeight="1">
      <c r="A7" s="16"/>
      <c r="B7" s="21" t="s">
        <v>4</v>
      </c>
      <c r="C7" s="21" t="s">
        <v>5</v>
      </c>
      <c r="D7" s="6" t="s">
        <v>6</v>
      </c>
      <c r="E7" s="6" t="s">
        <v>7</v>
      </c>
      <c r="F7" s="6" t="s">
        <v>8</v>
      </c>
      <c r="G7" s="6" t="s">
        <v>9</v>
      </c>
      <c r="H7" s="6" t="s">
        <v>10</v>
      </c>
      <c r="I7" s="6" t="s">
        <v>11</v>
      </c>
      <c r="J7" s="6" t="s">
        <v>12</v>
      </c>
      <c r="K7" s="6" t="s">
        <v>13</v>
      </c>
      <c r="L7" s="16"/>
      <c r="M7" s="24" t="s">
        <v>14</v>
      </c>
      <c r="N7" s="24" t="s">
        <v>14</v>
      </c>
      <c r="O7" s="24" t="s">
        <v>14</v>
      </c>
      <c r="P7" s="24" t="s">
        <v>14</v>
      </c>
      <c r="Q7" s="16"/>
    </row>
    <row r="8" spans="1:17" ht="23" customHeight="1">
      <c r="A8" s="16"/>
      <c r="B8" s="20" t="s">
        <v>15</v>
      </c>
      <c r="C8" s="20" t="s">
        <v>16</v>
      </c>
      <c r="D8" s="19">
        <v>4</v>
      </c>
      <c r="E8" s="19">
        <v>4</v>
      </c>
      <c r="F8" s="19">
        <v>3</v>
      </c>
      <c r="G8" s="19">
        <v>2</v>
      </c>
      <c r="H8" s="19">
        <v>3</v>
      </c>
      <c r="I8" s="19">
        <v>4</v>
      </c>
      <c r="J8" s="19">
        <v>3</v>
      </c>
      <c r="K8" s="19">
        <v>4</v>
      </c>
      <c r="L8" s="16"/>
      <c r="M8" s="23" t="s">
        <v>17</v>
      </c>
      <c r="N8" s="23" t="s">
        <v>17</v>
      </c>
      <c r="O8" s="23" t="s">
        <v>17</v>
      </c>
      <c r="P8" s="23" t="s">
        <v>17</v>
      </c>
      <c r="Q8" s="16"/>
    </row>
    <row r="9" spans="1:17" ht="23" customHeight="1">
      <c r="A9" s="16"/>
      <c r="B9" s="20" t="s">
        <v>18</v>
      </c>
      <c r="C9" s="20" t="s">
        <v>19</v>
      </c>
      <c r="D9" s="19">
        <v>3</v>
      </c>
      <c r="E9" s="19">
        <v>4</v>
      </c>
      <c r="F9" s="19">
        <v>2</v>
      </c>
      <c r="G9" s="19">
        <v>4</v>
      </c>
      <c r="H9" s="19">
        <v>4</v>
      </c>
      <c r="I9" s="19">
        <v>4</v>
      </c>
      <c r="J9" s="19">
        <v>3</v>
      </c>
      <c r="K9" s="19">
        <v>3</v>
      </c>
      <c r="L9" s="16"/>
      <c r="M9" s="23" t="s">
        <v>17</v>
      </c>
      <c r="N9" s="23" t="s">
        <v>17</v>
      </c>
      <c r="O9" s="23" t="s">
        <v>17</v>
      </c>
      <c r="P9" s="23" t="s">
        <v>17</v>
      </c>
      <c r="Q9" s="16"/>
    </row>
    <row r="10" spans="1:17" ht="23" customHeight="1">
      <c r="A10" s="16"/>
      <c r="B10" s="20" t="s">
        <v>20</v>
      </c>
      <c r="C10" s="20" t="s">
        <v>21</v>
      </c>
      <c r="D10" s="19">
        <v>2</v>
      </c>
      <c r="E10" s="19">
        <v>2</v>
      </c>
      <c r="F10" s="19">
        <v>2</v>
      </c>
      <c r="G10" s="19">
        <v>3</v>
      </c>
      <c r="H10" s="19">
        <v>3</v>
      </c>
      <c r="I10" s="19">
        <v>3</v>
      </c>
      <c r="J10" s="19">
        <v>4</v>
      </c>
      <c r="K10" s="19">
        <v>2</v>
      </c>
      <c r="L10" s="16"/>
      <c r="M10" s="23" t="s">
        <v>17</v>
      </c>
      <c r="N10" s="23" t="s">
        <v>17</v>
      </c>
      <c r="O10" s="23" t="s">
        <v>17</v>
      </c>
      <c r="P10" s="23" t="s">
        <v>17</v>
      </c>
      <c r="Q10" s="16"/>
    </row>
    <row r="11" spans="1:17" ht="23" customHeight="1">
      <c r="A11" s="16"/>
      <c r="B11" s="20" t="s">
        <v>22</v>
      </c>
      <c r="C11" s="20" t="s">
        <v>16</v>
      </c>
      <c r="D11" s="19">
        <v>4</v>
      </c>
      <c r="E11" s="19">
        <v>3</v>
      </c>
      <c r="F11" s="19">
        <v>4</v>
      </c>
      <c r="G11" s="19">
        <v>2</v>
      </c>
      <c r="H11" s="19">
        <v>3</v>
      </c>
      <c r="I11" s="19">
        <v>2</v>
      </c>
      <c r="J11" s="19">
        <v>3</v>
      </c>
      <c r="K11" s="19">
        <v>4</v>
      </c>
      <c r="L11" s="16"/>
      <c r="M11" s="23" t="s">
        <v>17</v>
      </c>
      <c r="N11" s="23" t="s">
        <v>17</v>
      </c>
      <c r="O11" s="23" t="s">
        <v>17</v>
      </c>
      <c r="P11" s="23" t="s">
        <v>17</v>
      </c>
      <c r="Q11" s="16"/>
    </row>
    <row r="12" spans="1:17" ht="23" customHeight="1">
      <c r="A12" s="16"/>
      <c r="B12" s="20" t="s">
        <v>23</v>
      </c>
      <c r="C12" s="20" t="s">
        <v>19</v>
      </c>
      <c r="D12" s="19">
        <v>3</v>
      </c>
      <c r="E12" s="19">
        <v>4</v>
      </c>
      <c r="F12" s="19">
        <v>3</v>
      </c>
      <c r="G12" s="19">
        <v>4</v>
      </c>
      <c r="H12" s="19">
        <v>4</v>
      </c>
      <c r="I12" s="19">
        <v>3</v>
      </c>
      <c r="J12" s="19">
        <v>3</v>
      </c>
      <c r="K12" s="19">
        <v>3</v>
      </c>
      <c r="L12" s="16"/>
      <c r="M12" s="25"/>
      <c r="N12" s="25"/>
      <c r="O12" s="25"/>
      <c r="P12" s="25"/>
      <c r="Q12" s="16"/>
    </row>
    <row r="13" spans="1:17" ht="23" customHeight="1">
      <c r="A13" s="16"/>
      <c r="B13" s="20" t="s">
        <v>24</v>
      </c>
      <c r="C13" s="20" t="s">
        <v>21</v>
      </c>
      <c r="D13" s="19">
        <v>1</v>
      </c>
      <c r="E13" s="19">
        <v>2</v>
      </c>
      <c r="F13" s="19">
        <v>3</v>
      </c>
      <c r="G13" s="19">
        <v>4</v>
      </c>
      <c r="H13" s="19">
        <v>3</v>
      </c>
      <c r="I13" s="19">
        <v>3</v>
      </c>
      <c r="J13" s="19">
        <v>4</v>
      </c>
      <c r="K13" s="19">
        <v>2</v>
      </c>
      <c r="L13" s="16"/>
      <c r="M13" s="23" t="s">
        <v>25</v>
      </c>
      <c r="N13" s="23" t="s">
        <v>25</v>
      </c>
      <c r="O13" s="23" t="s">
        <v>25</v>
      </c>
      <c r="P13" s="23" t="s">
        <v>25</v>
      </c>
      <c r="Q13" s="16"/>
    </row>
    <row r="14" spans="1:17" ht="23" customHeight="1">
      <c r="A14" s="16"/>
      <c r="B14" s="20" t="s">
        <v>26</v>
      </c>
      <c r="C14" s="20" t="s">
        <v>27</v>
      </c>
      <c r="D14" s="19">
        <v>3</v>
      </c>
      <c r="E14" s="19">
        <v>1</v>
      </c>
      <c r="F14" s="19">
        <v>2</v>
      </c>
      <c r="G14" s="19">
        <v>3</v>
      </c>
      <c r="H14" s="19">
        <v>4</v>
      </c>
      <c r="I14" s="19">
        <v>4</v>
      </c>
      <c r="J14" s="19">
        <v>2</v>
      </c>
      <c r="K14" s="19">
        <v>4</v>
      </c>
      <c r="L14" s="16"/>
      <c r="M14" s="23" t="s">
        <v>25</v>
      </c>
      <c r="N14" s="23" t="s">
        <v>25</v>
      </c>
      <c r="O14" s="23" t="s">
        <v>25</v>
      </c>
      <c r="P14" s="23" t="s">
        <v>25</v>
      </c>
      <c r="Q14" s="16"/>
    </row>
    <row r="15" spans="1:17" ht="23" customHeight="1">
      <c r="A15" s="16"/>
      <c r="B15" s="20" t="s">
        <v>28</v>
      </c>
      <c r="C15" s="20" t="s">
        <v>21</v>
      </c>
      <c r="D15" s="19">
        <v>1</v>
      </c>
      <c r="E15" s="19">
        <v>3</v>
      </c>
      <c r="F15" s="19">
        <v>3</v>
      </c>
      <c r="G15" s="19">
        <v>4</v>
      </c>
      <c r="H15" s="19">
        <v>4</v>
      </c>
      <c r="I15" s="19">
        <v>3</v>
      </c>
      <c r="J15" s="19">
        <v>4</v>
      </c>
      <c r="K15" s="19">
        <v>3</v>
      </c>
      <c r="L15" s="16"/>
      <c r="M15" s="23" t="s">
        <v>25</v>
      </c>
      <c r="N15" s="23" t="s">
        <v>25</v>
      </c>
      <c r="O15" s="23" t="s">
        <v>25</v>
      </c>
      <c r="P15" s="23" t="s">
        <v>25</v>
      </c>
      <c r="Q15" s="16"/>
    </row>
    <row r="16" spans="1:17" ht="23" customHeight="1">
      <c r="A16" s="16"/>
      <c r="B16" s="20"/>
      <c r="C16" s="20"/>
      <c r="D16" s="18"/>
      <c r="E16" s="18"/>
      <c r="F16" s="18"/>
      <c r="G16" s="18"/>
      <c r="H16" s="18"/>
      <c r="I16" s="18"/>
      <c r="J16" s="18"/>
      <c r="K16" s="18"/>
      <c r="L16" s="16"/>
      <c r="M16" s="23" t="s">
        <v>25</v>
      </c>
      <c r="N16" s="23" t="s">
        <v>25</v>
      </c>
      <c r="O16" s="23" t="s">
        <v>25</v>
      </c>
      <c r="P16" s="23" t="s">
        <v>25</v>
      </c>
      <c r="Q16" s="16"/>
    </row>
    <row r="17" spans="1:17" ht="23" customHeight="1">
      <c r="A17" s="16"/>
      <c r="B17" s="20"/>
      <c r="C17" s="20"/>
      <c r="D17" s="18"/>
      <c r="E17" s="18"/>
      <c r="F17" s="18"/>
      <c r="G17" s="18"/>
      <c r="H17" s="18"/>
      <c r="I17" s="18"/>
      <c r="J17" s="18"/>
      <c r="K17" s="18"/>
      <c r="L17" s="16"/>
      <c r="M17" s="25"/>
      <c r="N17" s="25"/>
      <c r="O17" s="25"/>
      <c r="P17" s="25"/>
      <c r="Q17" s="16"/>
    </row>
    <row r="18" spans="1:17" ht="23" customHeight="1">
      <c r="A18" s="16"/>
      <c r="B18" s="20"/>
      <c r="C18" s="20"/>
      <c r="D18" s="18"/>
      <c r="E18" s="18"/>
      <c r="F18" s="18"/>
      <c r="G18" s="18"/>
      <c r="H18" s="18"/>
      <c r="I18" s="18"/>
      <c r="J18" s="18"/>
      <c r="K18" s="18"/>
      <c r="L18" s="16"/>
      <c r="M18" s="23" t="s">
        <v>29</v>
      </c>
      <c r="N18" s="23" t="s">
        <v>29</v>
      </c>
      <c r="O18" s="23" t="s">
        <v>29</v>
      </c>
      <c r="P18" s="23" t="s">
        <v>29</v>
      </c>
      <c r="Q18" s="16"/>
    </row>
    <row r="19" spans="1:17" ht="23" customHeight="1">
      <c r="A19" s="16"/>
      <c r="B19" s="20"/>
      <c r="C19" s="20"/>
      <c r="D19" s="18"/>
      <c r="E19" s="18"/>
      <c r="F19" s="18"/>
      <c r="G19" s="18"/>
      <c r="H19" s="18"/>
      <c r="I19" s="18"/>
      <c r="J19" s="18"/>
      <c r="K19" s="18"/>
      <c r="L19" s="16"/>
      <c r="M19" s="23" t="s">
        <v>29</v>
      </c>
      <c r="N19" s="23" t="s">
        <v>29</v>
      </c>
      <c r="O19" s="23" t="s">
        <v>29</v>
      </c>
      <c r="P19" s="23" t="s">
        <v>29</v>
      </c>
      <c r="Q19" s="16"/>
    </row>
    <row r="20" spans="1:17" ht="23" customHeight="1">
      <c r="A20" s="16"/>
      <c r="B20" s="20"/>
      <c r="C20" s="20"/>
      <c r="D20" s="18"/>
      <c r="E20" s="18"/>
      <c r="F20" s="18"/>
      <c r="G20" s="18"/>
      <c r="H20" s="18"/>
      <c r="I20" s="18"/>
      <c r="J20" s="18"/>
      <c r="K20" s="18"/>
      <c r="L20" s="16"/>
      <c r="M20" s="23" t="s">
        <v>29</v>
      </c>
      <c r="N20" s="23" t="s">
        <v>29</v>
      </c>
      <c r="O20" s="23" t="s">
        <v>29</v>
      </c>
      <c r="P20" s="23" t="s">
        <v>29</v>
      </c>
      <c r="Q20" s="16"/>
    </row>
    <row r="21" spans="1:17" ht="23" customHeight="1">
      <c r="A21" s="16"/>
      <c r="B21" s="20"/>
      <c r="C21" s="20"/>
      <c r="D21" s="18"/>
      <c r="E21" s="18"/>
      <c r="F21" s="18"/>
      <c r="G21" s="18"/>
      <c r="H21" s="18"/>
      <c r="I21" s="18"/>
      <c r="J21" s="18"/>
      <c r="K21" s="18"/>
      <c r="L21" s="16"/>
      <c r="M21" s="23" t="s">
        <v>29</v>
      </c>
      <c r="N21" s="23" t="s">
        <v>29</v>
      </c>
      <c r="O21" s="23" t="s">
        <v>29</v>
      </c>
      <c r="P21" s="23" t="s">
        <v>29</v>
      </c>
      <c r="Q21" s="16"/>
    </row>
    <row r="22" spans="1:17" ht="23" customHeight="1">
      <c r="A22" s="16"/>
      <c r="B22" s="20"/>
      <c r="C22" s="20"/>
      <c r="D22" s="18"/>
      <c r="E22" s="18"/>
      <c r="F22" s="18"/>
      <c r="G22" s="18"/>
      <c r="H22" s="18"/>
      <c r="I22" s="18"/>
      <c r="J22" s="18"/>
      <c r="K22" s="18"/>
      <c r="L22" s="16"/>
      <c r="M22" s="25"/>
      <c r="N22" s="25"/>
      <c r="O22" s="25"/>
      <c r="P22" s="25"/>
      <c r="Q22" s="16"/>
    </row>
    <row r="23" spans="1:17" ht="23" customHeight="1">
      <c r="A23" s="16"/>
      <c r="B23" s="20"/>
      <c r="C23" s="20"/>
      <c r="D23" s="18"/>
      <c r="E23" s="18"/>
      <c r="F23" s="18"/>
      <c r="G23" s="18"/>
      <c r="H23" s="18"/>
      <c r="I23" s="18"/>
      <c r="J23" s="18"/>
      <c r="K23" s="18"/>
      <c r="L23" s="16"/>
      <c r="M23" s="23" t="s">
        <v>30</v>
      </c>
      <c r="N23" s="23" t="s">
        <v>30</v>
      </c>
      <c r="O23" s="23" t="s">
        <v>30</v>
      </c>
      <c r="P23" s="23" t="s">
        <v>30</v>
      </c>
      <c r="Q23" s="16"/>
    </row>
    <row r="24" spans="1:17" ht="23" customHeight="1">
      <c r="A24" s="16"/>
      <c r="B24" s="20"/>
      <c r="C24" s="20"/>
      <c r="D24" s="18"/>
      <c r="E24" s="18"/>
      <c r="F24" s="18"/>
      <c r="G24" s="18"/>
      <c r="H24" s="18"/>
      <c r="I24" s="18"/>
      <c r="J24" s="18"/>
      <c r="K24" s="18"/>
      <c r="L24" s="16"/>
      <c r="M24" s="23" t="s">
        <v>30</v>
      </c>
      <c r="N24" s="23" t="s">
        <v>30</v>
      </c>
      <c r="O24" s="23" t="s">
        <v>30</v>
      </c>
      <c r="P24" s="23" t="s">
        <v>30</v>
      </c>
      <c r="Q24" s="16"/>
    </row>
    <row r="25" spans="1:17" ht="23" customHeight="1">
      <c r="A25" s="16"/>
      <c r="B25" s="20"/>
      <c r="C25" s="20"/>
      <c r="D25" s="18"/>
      <c r="E25" s="18"/>
      <c r="F25" s="18"/>
      <c r="G25" s="18"/>
      <c r="H25" s="18"/>
      <c r="I25" s="18"/>
      <c r="J25" s="18"/>
      <c r="K25" s="18"/>
      <c r="L25" s="16"/>
      <c r="M25" s="23" t="s">
        <v>30</v>
      </c>
      <c r="N25" s="23" t="s">
        <v>30</v>
      </c>
      <c r="O25" s="23" t="s">
        <v>30</v>
      </c>
      <c r="P25" s="23" t="s">
        <v>30</v>
      </c>
      <c r="Q25" s="16"/>
    </row>
    <row r="26" spans="1:17" ht="23" customHeight="1">
      <c r="A26" s="16"/>
      <c r="B26" s="20"/>
      <c r="C26" s="20"/>
      <c r="D26" s="18"/>
      <c r="E26" s="18"/>
      <c r="F26" s="18"/>
      <c r="G26" s="18"/>
      <c r="H26" s="18"/>
      <c r="I26" s="18"/>
      <c r="J26" s="18"/>
      <c r="K26" s="18"/>
      <c r="L26" s="16"/>
      <c r="M26" s="23" t="s">
        <v>30</v>
      </c>
      <c r="N26" s="23" t="s">
        <v>30</v>
      </c>
      <c r="O26" s="23" t="s">
        <v>30</v>
      </c>
      <c r="P26" s="23" t="s">
        <v>30</v>
      </c>
      <c r="Q26" s="16"/>
    </row>
    <row r="27" spans="1:17" ht="23" customHeight="1">
      <c r="A27" s="16"/>
      <c r="B27" s="20"/>
      <c r="C27" s="20"/>
      <c r="D27" s="18"/>
      <c r="E27" s="18"/>
      <c r="F27" s="18"/>
      <c r="G27" s="18"/>
      <c r="H27" s="18"/>
      <c r="I27" s="18"/>
      <c r="J27" s="18"/>
      <c r="K27" s="18"/>
      <c r="L27" s="16"/>
      <c r="M27" s="25"/>
      <c r="N27" s="25"/>
      <c r="O27" s="25"/>
      <c r="P27" s="25"/>
      <c r="Q27" s="16"/>
    </row>
    <row r="28" spans="1:17" ht="23" customHeight="1">
      <c r="A28" s="16"/>
      <c r="B28" s="20"/>
      <c r="C28" s="20"/>
      <c r="D28" s="18"/>
      <c r="E28" s="18"/>
      <c r="F28" s="18"/>
      <c r="G28" s="18"/>
      <c r="H28" s="18"/>
      <c r="I28" s="18"/>
      <c r="J28" s="18"/>
      <c r="K28" s="18"/>
      <c r="L28" s="16"/>
      <c r="M28" s="23" t="s">
        <v>31</v>
      </c>
      <c r="N28" s="23" t="s">
        <v>31</v>
      </c>
      <c r="O28" s="23" t="s">
        <v>31</v>
      </c>
      <c r="P28" s="23" t="s">
        <v>31</v>
      </c>
      <c r="Q28" s="16"/>
    </row>
    <row r="29" spans="1:17" ht="23" customHeight="1">
      <c r="A29" s="16"/>
      <c r="B29" s="20"/>
      <c r="C29" s="20"/>
      <c r="D29" s="18"/>
      <c r="E29" s="18"/>
      <c r="F29" s="18"/>
      <c r="G29" s="18"/>
      <c r="H29" s="18"/>
      <c r="I29" s="18"/>
      <c r="J29" s="18"/>
      <c r="K29" s="18"/>
      <c r="L29" s="16"/>
      <c r="M29" s="23" t="s">
        <v>31</v>
      </c>
      <c r="N29" s="23" t="s">
        <v>31</v>
      </c>
      <c r="O29" s="23" t="s">
        <v>31</v>
      </c>
      <c r="P29" s="23" t="s">
        <v>31</v>
      </c>
      <c r="Q29" s="16"/>
    </row>
    <row r="30" spans="1:17" ht="23" customHeight="1">
      <c r="A30" s="16"/>
      <c r="B30" s="20"/>
      <c r="C30" s="20"/>
      <c r="D30" s="18"/>
      <c r="E30" s="18"/>
      <c r="F30" s="18"/>
      <c r="G30" s="18"/>
      <c r="H30" s="18"/>
      <c r="I30" s="18"/>
      <c r="J30" s="18"/>
      <c r="K30" s="18"/>
      <c r="L30" s="16"/>
      <c r="M30" s="23" t="s">
        <v>31</v>
      </c>
      <c r="N30" s="23" t="s">
        <v>31</v>
      </c>
      <c r="O30" s="23" t="s">
        <v>31</v>
      </c>
      <c r="P30" s="23" t="s">
        <v>31</v>
      </c>
      <c r="Q30" s="16"/>
    </row>
    <row r="31" spans="1:17" ht="23" customHeight="1">
      <c r="A31" s="16"/>
      <c r="B31" s="20"/>
      <c r="C31" s="20"/>
      <c r="D31" s="18"/>
      <c r="E31" s="18"/>
      <c r="F31" s="18"/>
      <c r="G31" s="18"/>
      <c r="H31" s="18"/>
      <c r="I31" s="18"/>
      <c r="J31" s="18"/>
      <c r="K31" s="18"/>
      <c r="L31" s="16"/>
      <c r="M31" s="23" t="s">
        <v>31</v>
      </c>
      <c r="N31" s="23" t="s">
        <v>31</v>
      </c>
      <c r="O31" s="23" t="s">
        <v>31</v>
      </c>
      <c r="P31" s="23" t="s">
        <v>31</v>
      </c>
      <c r="Q31" s="16"/>
    </row>
    <row r="32" spans="1:17" ht="23" customHeight="1">
      <c r="A32" s="16"/>
      <c r="B32" s="20"/>
      <c r="C32" s="20"/>
      <c r="D32" s="18"/>
      <c r="E32" s="18"/>
      <c r="F32" s="18"/>
      <c r="G32" s="18"/>
      <c r="H32" s="18"/>
      <c r="I32" s="18"/>
      <c r="J32" s="18"/>
      <c r="K32" s="18"/>
      <c r="L32" s="16"/>
      <c r="M32" s="1"/>
      <c r="N32" s="1"/>
      <c r="O32" s="1"/>
      <c r="P32" s="1"/>
      <c r="Q32" s="16"/>
    </row>
    <row r="33" spans="1:17" ht="23" customHeight="1">
      <c r="A33" s="16"/>
      <c r="B33" s="20"/>
      <c r="C33" s="20"/>
      <c r="D33" s="18"/>
      <c r="E33" s="18"/>
      <c r="F33" s="18"/>
      <c r="G33" s="18"/>
      <c r="H33" s="18"/>
      <c r="I33" s="18"/>
      <c r="J33" s="18"/>
      <c r="K33" s="18"/>
      <c r="L33" s="16"/>
      <c r="M33" s="1"/>
      <c r="N33" s="1"/>
      <c r="O33" s="1"/>
      <c r="P33" s="1"/>
      <c r="Q33" s="16"/>
    </row>
    <row r="34" spans="1:17" ht="23" customHeight="1">
      <c r="A34" s="16"/>
      <c r="B34" s="20"/>
      <c r="C34" s="20"/>
      <c r="D34" s="18"/>
      <c r="E34" s="18"/>
      <c r="F34" s="18"/>
      <c r="G34" s="18"/>
      <c r="H34" s="18"/>
      <c r="I34" s="18"/>
      <c r="J34" s="18"/>
      <c r="K34" s="18"/>
      <c r="L34" s="16"/>
      <c r="M34" s="1"/>
      <c r="N34" s="1"/>
      <c r="O34" s="1"/>
      <c r="P34" s="1"/>
      <c r="Q34" s="16"/>
    </row>
    <row r="35" spans="1:17" ht="23" customHeight="1">
      <c r="A35" s="16"/>
      <c r="B35" s="20"/>
      <c r="C35" s="20"/>
      <c r="D35" s="18"/>
      <c r="E35" s="18"/>
      <c r="F35" s="18"/>
      <c r="G35" s="18"/>
      <c r="H35" s="18"/>
      <c r="I35" s="18"/>
      <c r="J35" s="18"/>
      <c r="K35" s="18"/>
      <c r="L35" s="16"/>
      <c r="M35" s="1"/>
      <c r="N35" s="1"/>
      <c r="O35" s="1"/>
      <c r="P35" s="1"/>
      <c r="Q35" s="16"/>
    </row>
    <row r="36" spans="1:17" ht="23" customHeight="1">
      <c r="A36" s="16"/>
      <c r="B36" s="20"/>
      <c r="C36" s="20"/>
      <c r="D36" s="18"/>
      <c r="E36" s="18"/>
      <c r="F36" s="18"/>
      <c r="G36" s="18"/>
      <c r="H36" s="18"/>
      <c r="I36" s="18"/>
      <c r="J36" s="18"/>
      <c r="K36" s="18"/>
      <c r="L36" s="16"/>
      <c r="M36" s="1"/>
      <c r="N36" s="1"/>
      <c r="O36" s="1"/>
      <c r="P36" s="1"/>
      <c r="Q36" s="16"/>
    </row>
    <row r="37" spans="1:17" ht="23" customHeight="1">
      <c r="A37" s="16"/>
      <c r="B37" s="20"/>
      <c r="C37" s="20"/>
      <c r="D37" s="18"/>
      <c r="E37" s="18"/>
      <c r="F37" s="18"/>
      <c r="G37" s="18"/>
      <c r="H37" s="18"/>
      <c r="I37" s="18"/>
      <c r="J37" s="18"/>
      <c r="K37" s="18"/>
      <c r="L37" s="16"/>
      <c r="M37" s="1"/>
      <c r="N37" s="1"/>
      <c r="O37" s="1"/>
      <c r="P37" s="1"/>
      <c r="Q37" s="16"/>
    </row>
    <row r="38" spans="1:17">
      <c r="A38" s="16"/>
      <c r="B38" s="16"/>
      <c r="C38" s="16"/>
      <c r="D38" s="16"/>
      <c r="E38" s="16"/>
      <c r="F38" s="16"/>
      <c r="G38" s="16"/>
      <c r="H38" s="16"/>
      <c r="I38" s="16"/>
      <c r="J38" s="16"/>
      <c r="K38" s="16"/>
      <c r="L38" s="16"/>
      <c r="M38" s="16"/>
      <c r="N38" s="16"/>
      <c r="O38" s="16"/>
      <c r="P38" s="16"/>
      <c r="Q38" s="16"/>
    </row>
    <row r="39" spans="1:17">
      <c r="A39" s="16"/>
      <c r="B39" s="16"/>
      <c r="C39" s="16"/>
      <c r="D39" s="16"/>
      <c r="E39" s="16"/>
      <c r="F39" s="16"/>
      <c r="G39" s="16"/>
      <c r="H39" s="16"/>
      <c r="I39" s="16"/>
      <c r="J39" s="16"/>
      <c r="K39" s="16"/>
      <c r="L39" s="16"/>
      <c r="M39" s="16"/>
      <c r="N39" s="16"/>
      <c r="O39" s="16"/>
      <c r="P39" s="16"/>
      <c r="Q39" s="16"/>
    </row>
    <row r="40" spans="1:17" ht="32" customHeight="1">
      <c r="A40" s="16"/>
      <c r="B40" s="2" t="s">
        <v>32</v>
      </c>
      <c r="C40" s="2" t="s">
        <v>33</v>
      </c>
      <c r="D40" s="1"/>
      <c r="E40" s="1"/>
      <c r="F40" s="1"/>
      <c r="G40" s="1"/>
      <c r="H40" s="1"/>
      <c r="I40" s="1"/>
      <c r="J40" s="1"/>
      <c r="K40" s="1"/>
      <c r="L40" s="16"/>
      <c r="M40" s="16"/>
      <c r="N40" s="16"/>
      <c r="O40" s="16"/>
      <c r="P40" s="16"/>
      <c r="Q40" s="16"/>
    </row>
    <row r="41" spans="1:17" ht="24" customHeight="1">
      <c r="A41" s="16"/>
      <c r="B41" s="5">
        <v>0</v>
      </c>
      <c r="C41" s="15" t="s">
        <v>34</v>
      </c>
      <c r="D41" s="15"/>
      <c r="E41" s="15"/>
      <c r="F41" s="15"/>
      <c r="G41" s="15"/>
      <c r="H41" s="15"/>
      <c r="I41" s="15"/>
      <c r="J41" s="15"/>
      <c r="K41" s="15"/>
      <c r="L41" s="16"/>
      <c r="M41" s="16"/>
      <c r="N41" s="16"/>
      <c r="O41" s="16"/>
      <c r="P41" s="16"/>
      <c r="Q41" s="16"/>
    </row>
    <row r="42" spans="1:17" ht="24" customHeight="1">
      <c r="A42" s="16"/>
      <c r="B42" s="5">
        <v>1</v>
      </c>
      <c r="C42" s="15" t="s">
        <v>35</v>
      </c>
      <c r="D42" s="15"/>
      <c r="E42" s="15"/>
      <c r="F42" s="15"/>
      <c r="G42" s="15"/>
      <c r="H42" s="15"/>
      <c r="I42" s="15"/>
      <c r="J42" s="15"/>
      <c r="K42" s="15"/>
      <c r="L42" s="16"/>
      <c r="M42" s="16"/>
      <c r="N42" s="16"/>
      <c r="O42" s="16"/>
      <c r="P42" s="16"/>
      <c r="Q42" s="16"/>
    </row>
    <row r="43" spans="1:17" ht="24" customHeight="1">
      <c r="A43" s="16"/>
      <c r="B43" s="5">
        <v>2</v>
      </c>
      <c r="C43" s="15" t="s">
        <v>36</v>
      </c>
      <c r="D43" s="15"/>
      <c r="E43" s="15"/>
      <c r="F43" s="15"/>
      <c r="G43" s="15"/>
      <c r="H43" s="15"/>
      <c r="I43" s="15"/>
      <c r="J43" s="15"/>
      <c r="K43" s="15"/>
      <c r="L43" s="16"/>
      <c r="M43" s="16"/>
      <c r="N43" s="16"/>
      <c r="O43" s="16"/>
      <c r="P43" s="16"/>
      <c r="Q43" s="16"/>
    </row>
    <row r="44" spans="1:17" ht="24" customHeight="1">
      <c r="A44" s="16"/>
      <c r="B44" s="5">
        <v>3</v>
      </c>
      <c r="C44" s="15" t="s">
        <v>37</v>
      </c>
      <c r="D44" s="15"/>
      <c r="E44" s="15"/>
      <c r="F44" s="15"/>
      <c r="G44" s="15"/>
      <c r="H44" s="15"/>
      <c r="I44" s="15"/>
      <c r="J44" s="15"/>
      <c r="K44" s="15"/>
      <c r="L44" s="16"/>
      <c r="M44" s="16"/>
      <c r="N44" s="16"/>
      <c r="O44" s="16"/>
      <c r="P44" s="16"/>
      <c r="Q44" s="16"/>
    </row>
    <row r="45" spans="1:17" ht="24" customHeight="1">
      <c r="A45" s="16"/>
      <c r="B45" s="5">
        <v>4</v>
      </c>
      <c r="C45" s="15" t="s">
        <v>38</v>
      </c>
      <c r="D45" s="15"/>
      <c r="E45" s="15"/>
      <c r="F45" s="15"/>
      <c r="G45" s="15"/>
      <c r="H45" s="15"/>
      <c r="I45" s="15"/>
      <c r="J45" s="15"/>
      <c r="K45" s="15"/>
      <c r="L45" s="16"/>
      <c r="M45" s="16"/>
      <c r="N45" s="16"/>
      <c r="O45" s="16"/>
      <c r="P45" s="16"/>
      <c r="Q45" s="16"/>
    </row>
    <row r="46" spans="1:17">
      <c r="A46" s="16"/>
      <c r="B46" s="16"/>
      <c r="C46" s="16"/>
      <c r="D46" s="16"/>
      <c r="E46" s="16"/>
      <c r="F46" s="16"/>
      <c r="G46" s="16"/>
      <c r="H46" s="16"/>
      <c r="I46" s="16"/>
      <c r="J46" s="16"/>
      <c r="K46" s="16"/>
      <c r="L46" s="16"/>
      <c r="M46" s="16"/>
      <c r="N46" s="16"/>
      <c r="O46" s="16"/>
      <c r="P46" s="16"/>
      <c r="Q46" s="16"/>
    </row>
    <row r="47" spans="1:17">
      <c r="A47" s="16"/>
      <c r="B47" s="16"/>
      <c r="C47" s="16"/>
      <c r="D47" s="16"/>
      <c r="E47" s="16"/>
      <c r="F47" s="16"/>
      <c r="G47" s="16"/>
      <c r="H47" s="16"/>
      <c r="I47" s="16"/>
      <c r="J47" s="16"/>
      <c r="K47" s="16"/>
      <c r="L47" s="16"/>
      <c r="M47" s="16"/>
      <c r="N47" s="16"/>
      <c r="O47" s="16"/>
      <c r="P47" s="16"/>
      <c r="Q47" s="16"/>
    </row>
    <row r="48" spans="1:17">
      <c r="A48" s="16"/>
      <c r="B48" s="16"/>
      <c r="C48" s="16"/>
      <c r="D48" s="16"/>
      <c r="E48" s="16"/>
      <c r="F48" s="16"/>
      <c r="G48" s="16"/>
      <c r="H48" s="16"/>
      <c r="I48" s="16"/>
      <c r="J48" s="16"/>
      <c r="K48" s="16"/>
      <c r="L48" s="16"/>
      <c r="M48" s="16"/>
      <c r="N48" s="16"/>
      <c r="O48" s="16"/>
      <c r="P48" s="16"/>
      <c r="Q48" s="16"/>
    </row>
    <row r="49" spans="1:17">
      <c r="A49" s="16"/>
      <c r="B49" s="16"/>
      <c r="C49" s="16"/>
      <c r="D49" s="16"/>
      <c r="E49" s="16"/>
      <c r="F49" s="16"/>
      <c r="G49" s="16"/>
      <c r="H49" s="16"/>
      <c r="I49" s="16"/>
      <c r="J49" s="16"/>
      <c r="K49" s="16"/>
      <c r="L49" s="16"/>
      <c r="M49" s="16"/>
      <c r="N49" s="16"/>
      <c r="O49" s="16"/>
      <c r="P49" s="16"/>
      <c r="Q49" s="16"/>
    </row>
    <row r="50" spans="1:17">
      <c r="A50" s="16"/>
      <c r="B50" s="16"/>
      <c r="C50" s="16"/>
      <c r="D50" s="16"/>
      <c r="E50" s="16"/>
      <c r="F50" s="16"/>
      <c r="G50" s="16"/>
      <c r="H50" s="16"/>
      <c r="I50" s="16"/>
      <c r="J50" s="16"/>
      <c r="K50" s="16"/>
      <c r="L50" s="16"/>
      <c r="M50" s="16"/>
      <c r="N50" s="16"/>
      <c r="O50" s="16"/>
      <c r="P50" s="16"/>
      <c r="Q50" s="16"/>
    </row>
    <row r="51" spans="1:17">
      <c r="A51" s="16"/>
      <c r="B51" s="16"/>
      <c r="C51" s="16"/>
      <c r="D51" s="16"/>
      <c r="E51" s="16"/>
      <c r="F51" s="16"/>
      <c r="G51" s="16"/>
      <c r="H51" s="16"/>
      <c r="I51" s="16"/>
      <c r="J51" s="16"/>
      <c r="K51" s="16"/>
      <c r="L51" s="16"/>
      <c r="M51" s="16"/>
      <c r="N51" s="16"/>
      <c r="O51" s="16"/>
      <c r="P51" s="16"/>
      <c r="Q51" s="16"/>
    </row>
    <row r="52" spans="1:17">
      <c r="A52" s="16"/>
      <c r="B52" s="16"/>
      <c r="C52" s="16"/>
      <c r="D52" s="16"/>
      <c r="E52" s="16"/>
      <c r="F52" s="16"/>
      <c r="G52" s="16"/>
      <c r="H52" s="16"/>
      <c r="I52" s="16"/>
      <c r="J52" s="16"/>
      <c r="K52" s="16"/>
      <c r="L52" s="16"/>
      <c r="M52" s="16"/>
      <c r="N52" s="16"/>
      <c r="O52" s="16"/>
      <c r="P52" s="16"/>
      <c r="Q52" s="16"/>
    </row>
    <row r="53" spans="1:17">
      <c r="A53" s="16"/>
      <c r="B53" s="16"/>
      <c r="C53" s="16"/>
      <c r="D53" s="16"/>
      <c r="E53" s="16"/>
      <c r="F53" s="16"/>
      <c r="G53" s="16"/>
      <c r="H53" s="16"/>
      <c r="I53" s="16"/>
      <c r="J53" s="16"/>
      <c r="K53" s="16"/>
      <c r="L53" s="16"/>
      <c r="M53" s="16"/>
      <c r="N53" s="16"/>
      <c r="O53" s="16"/>
      <c r="P53" s="16"/>
      <c r="Q53" s="16"/>
    </row>
    <row r="54" spans="1:17">
      <c r="A54" s="16"/>
      <c r="B54" s="16"/>
      <c r="C54" s="16"/>
      <c r="D54" s="16"/>
      <c r="E54" s="16"/>
      <c r="F54" s="16"/>
      <c r="G54" s="16"/>
      <c r="H54" s="16"/>
      <c r="I54" s="16"/>
      <c r="J54" s="16"/>
      <c r="K54" s="16"/>
      <c r="L54" s="16"/>
      <c r="M54" s="16"/>
      <c r="N54" s="16"/>
      <c r="O54" s="16"/>
      <c r="P54" s="16"/>
      <c r="Q54" s="16"/>
    </row>
    <row r="55" spans="1:17">
      <c r="A55" s="16"/>
      <c r="B55" s="16"/>
      <c r="C55" s="16"/>
      <c r="D55" s="16"/>
      <c r="E55" s="16"/>
      <c r="F55" s="16"/>
      <c r="G55" s="16"/>
      <c r="H55" s="16"/>
      <c r="I55" s="16"/>
      <c r="J55" s="16"/>
      <c r="K55" s="16"/>
      <c r="L55" s="16"/>
      <c r="M55" s="16"/>
      <c r="N55" s="16"/>
      <c r="O55" s="16"/>
      <c r="P55" s="16"/>
      <c r="Q55" s="16"/>
    </row>
    <row r="56" spans="1:17">
      <c r="A56" s="16"/>
      <c r="B56" s="16"/>
      <c r="C56" s="16"/>
      <c r="D56" s="16"/>
      <c r="E56" s="16"/>
      <c r="F56" s="16"/>
      <c r="G56" s="16"/>
      <c r="H56" s="16"/>
      <c r="I56" s="16"/>
      <c r="J56" s="16"/>
      <c r="K56" s="16"/>
      <c r="L56" s="16"/>
      <c r="M56" s="16"/>
      <c r="N56" s="16"/>
      <c r="O56" s="16"/>
      <c r="P56" s="16"/>
      <c r="Q56" s="16"/>
    </row>
    <row r="57" spans="1:17">
      <c r="A57" s="16"/>
      <c r="B57" s="16"/>
      <c r="C57" s="16"/>
      <c r="D57" s="16"/>
      <c r="E57" s="16"/>
      <c r="F57" s="16"/>
      <c r="G57" s="16"/>
      <c r="H57" s="16"/>
      <c r="I57" s="16"/>
      <c r="J57" s="16"/>
      <c r="K57" s="16"/>
      <c r="L57" s="16"/>
      <c r="M57" s="16"/>
      <c r="N57" s="16"/>
      <c r="O57" s="16"/>
      <c r="P57" s="16"/>
      <c r="Q57" s="16"/>
    </row>
    <row r="58" spans="1:17">
      <c r="A58" s="16"/>
      <c r="B58" s="16"/>
      <c r="C58" s="16"/>
      <c r="D58" s="16"/>
      <c r="E58" s="16"/>
      <c r="F58" s="16"/>
      <c r="G58" s="16"/>
      <c r="H58" s="16"/>
      <c r="I58" s="16"/>
      <c r="J58" s="16"/>
      <c r="K58" s="16"/>
      <c r="L58" s="16"/>
      <c r="M58" s="16"/>
      <c r="N58" s="16"/>
      <c r="O58" s="16"/>
      <c r="P58" s="16"/>
      <c r="Q58" s="16"/>
    </row>
    <row r="59" spans="1:17">
      <c r="A59" s="16"/>
      <c r="B59" s="16"/>
      <c r="C59" s="16"/>
      <c r="D59" s="16"/>
      <c r="E59" s="16"/>
      <c r="F59" s="16"/>
      <c r="G59" s="16"/>
      <c r="H59" s="16"/>
      <c r="I59" s="16"/>
      <c r="J59" s="16"/>
      <c r="K59" s="16"/>
      <c r="L59" s="16"/>
      <c r="M59" s="16"/>
      <c r="N59" s="16"/>
      <c r="O59" s="16"/>
      <c r="P59" s="16"/>
      <c r="Q59" s="16"/>
    </row>
    <row r="60" spans="1:17">
      <c r="A60" s="16"/>
      <c r="B60" s="16"/>
      <c r="C60" s="16"/>
      <c r="D60" s="16"/>
      <c r="E60" s="16"/>
      <c r="F60" s="16"/>
      <c r="G60" s="16"/>
      <c r="H60" s="16"/>
      <c r="I60" s="16"/>
      <c r="J60" s="16"/>
      <c r="K60" s="16"/>
      <c r="L60" s="16"/>
      <c r="M60" s="16"/>
      <c r="N60" s="16"/>
      <c r="O60" s="16"/>
      <c r="P60" s="16"/>
      <c r="Q60" s="16"/>
    </row>
    <row r="61" spans="1:17">
      <c r="A61" s="16"/>
      <c r="B61" s="16"/>
      <c r="C61" s="16"/>
      <c r="D61" s="16"/>
      <c r="E61" s="16"/>
      <c r="F61" s="16"/>
      <c r="G61" s="16"/>
      <c r="H61" s="16"/>
      <c r="I61" s="16"/>
      <c r="J61" s="16"/>
      <c r="K61" s="16"/>
      <c r="L61" s="16"/>
      <c r="M61" s="16"/>
      <c r="N61" s="16"/>
      <c r="O61" s="16"/>
      <c r="P61" s="16"/>
      <c r="Q61" s="16"/>
    </row>
    <row r="62" spans="1:17">
      <c r="A62" s="16"/>
      <c r="B62" s="16"/>
      <c r="C62" s="16"/>
      <c r="D62" s="16"/>
      <c r="E62" s="16"/>
      <c r="F62" s="16"/>
      <c r="G62" s="16"/>
      <c r="H62" s="16"/>
      <c r="I62" s="16"/>
      <c r="J62" s="16"/>
      <c r="K62" s="16"/>
      <c r="L62" s="16"/>
      <c r="M62" s="16"/>
      <c r="N62" s="16"/>
      <c r="O62" s="16"/>
      <c r="P62" s="16"/>
      <c r="Q62" s="16"/>
    </row>
    <row r="63" spans="1:17">
      <c r="A63" s="16"/>
      <c r="B63" s="16"/>
      <c r="C63" s="16"/>
      <c r="D63" s="16"/>
      <c r="E63" s="16"/>
      <c r="F63" s="16"/>
      <c r="G63" s="16"/>
      <c r="H63" s="16"/>
      <c r="I63" s="16"/>
      <c r="J63" s="16"/>
      <c r="K63" s="16"/>
      <c r="L63" s="16"/>
      <c r="M63" s="16"/>
      <c r="N63" s="16"/>
      <c r="O63" s="16"/>
      <c r="P63" s="16"/>
      <c r="Q63" s="16"/>
    </row>
    <row r="64" spans="1:17">
      <c r="A64" s="16"/>
      <c r="B64" s="16"/>
      <c r="C64" s="16"/>
      <c r="D64" s="16"/>
      <c r="E64" s="16"/>
      <c r="F64" s="16"/>
      <c r="G64" s="16"/>
      <c r="H64" s="16"/>
      <c r="I64" s="16"/>
      <c r="J64" s="16"/>
      <c r="K64" s="16"/>
      <c r="L64" s="16"/>
      <c r="M64" s="16"/>
      <c r="N64" s="16"/>
      <c r="O64" s="16"/>
      <c r="P64" s="16"/>
      <c r="Q64" s="16"/>
    </row>
    <row r="65" spans="1:17">
      <c r="A65" s="16"/>
      <c r="B65" s="16"/>
      <c r="C65" s="16"/>
      <c r="D65" s="16"/>
      <c r="E65" s="16"/>
      <c r="F65" s="16"/>
      <c r="G65" s="16"/>
      <c r="H65" s="16"/>
      <c r="I65" s="16"/>
      <c r="J65" s="16"/>
      <c r="K65" s="16"/>
      <c r="L65" s="16"/>
      <c r="M65" s="16"/>
      <c r="N65" s="16"/>
      <c r="O65" s="16"/>
      <c r="P65" s="16"/>
      <c r="Q65" s="16"/>
    </row>
  </sheetData>
  <mergeCells count="14">
    <mergeCell ref="C42:K42"/>
    <mergeCell ref="C43:K43"/>
    <mergeCell ref="C44:K44"/>
    <mergeCell ref="C45:K45"/>
    <mergeCell ref="M13:P16"/>
    <mergeCell ref="M18:P21"/>
    <mergeCell ref="M23:P26"/>
    <mergeCell ref="M28:P31"/>
    <mergeCell ref="C41:K41"/>
    <mergeCell ref="B2:P3"/>
    <mergeCell ref="B4:P4"/>
    <mergeCell ref="B5:P5"/>
    <mergeCell ref="M7:P7"/>
    <mergeCell ref="M8:P11"/>
  </mergeCells>
  <dataValidations count="1">
    <dataValidation type="list" sqref="D8:K37" xr:uid="{00000000-0002-0000-0000-000000000000}">
      <formula1>"0,1,2,3,4"</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00000000-000E-0000-0000-000001000000}">
            <xm:f>IFERROR(AND(AND(ISNUMBER(D8),$C8&lt;&gt;"",COUNTIF('Role Targets Dark'!$B$8:$B$37,$C8)&gt;0,ISNUMBER(INDEX('Role Targets Dark'!$C$8:$J$37,MATCH($C8,'Role Targets Dark'!$B$8:$B$37,0),MATCH(D$7,'Role Targets Dark'!$C$7:$J$7,0)))),D8&gt;=INDEX('Role Targets Dark'!$C$8:$J$37,MATCH($C8,'Role Targets Dark'!$B$8:$B$37,0),MATCH(D$7,'Role Targets Dark'!$C$7:$J$7,0))),FALSE)</xm:f>
            <x14:dxf>
              <fill>
                <patternFill>
                  <bgColor rgb="FF245C49"/>
                </patternFill>
              </fill>
            </x14:dxf>
          </x14:cfRule>
          <x14:cfRule type="expression" priority="2" id="{00000000-000E-0000-0000-000002000000}">
            <xm:f>IFERROR(AND(AND(ISNUMBER(D8),$C8&lt;&gt;"",COUNTIF('Role Targets Dark'!$B$8:$B$37,$C8)&gt;0,ISNUMBER(INDEX('Role Targets Dark'!$C$8:$J$37,MATCH($C8,'Role Targets Dark'!$B$8:$B$37,0),MATCH(D$7,'Role Targets Dark'!$C$7:$J$7,0)))),D8=INDEX('Role Targets Dark'!$C$8:$J$37,MATCH($C8,'Role Targets Dark'!$B$8:$B$37,0),MATCH(D$7,'Role Targets Dark'!$C$7:$J$7,0))-1),FALSE)</xm:f>
            <x14:dxf>
              <fill>
                <patternFill>
                  <bgColor rgb="FF73561F"/>
                </patternFill>
              </fill>
            </x14:dxf>
          </x14:cfRule>
          <x14:cfRule type="expression" priority="3" id="{00000000-000E-0000-0000-000003000000}">
            <xm:f>IFERROR(AND(AND(ISNUMBER(D8),$C8&lt;&gt;"",COUNTIF('Role Targets Dark'!$B$8:$B$37,$C8)&gt;0,ISNUMBER(INDEX('Role Targets Dark'!$C$8:$J$37,MATCH($C8,'Role Targets Dark'!$B$8:$B$37,0),MATCH(D$7,'Role Targets Dark'!$C$7:$J$7,0)))),D8&lt;=INDEX('Role Targets Dark'!$C$8:$J$37,MATCH($C8,'Role Targets Dark'!$B$8:$B$37,0),MATCH(D$7,'Role Targets Dark'!$C$7:$J$7,0))-2),FALSE)</xm:f>
            <x14:dxf>
              <fill>
                <patternFill>
                  <bgColor rgb="FF702D38"/>
                </patternFill>
              </fill>
            </x14:dxf>
          </x14:cfRule>
          <xm:sqref>D8:K37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5"/>
  <sheetViews>
    <sheetView topLeftCell="E1" workbookViewId="0">
      <selection activeCell="L8" sqref="L8:P11"/>
    </sheetView>
  </sheetViews>
  <sheetFormatPr defaultRowHeight="14"/>
  <cols>
    <col min="1" max="1" width="3" customWidth="1"/>
    <col min="2" max="2" width="25" customWidth="1"/>
    <col min="3" max="10" width="19" customWidth="1"/>
    <col min="12" max="16" width="11" customWidth="1"/>
    <col min="17" max="17" width="3" customWidth="1"/>
  </cols>
  <sheetData>
    <row r="1" spans="1:17">
      <c r="A1" s="1"/>
      <c r="B1" s="1"/>
      <c r="C1" s="1"/>
      <c r="D1" s="1"/>
      <c r="E1" s="1"/>
      <c r="F1" s="1"/>
      <c r="G1" s="1"/>
      <c r="H1" s="1"/>
      <c r="I1" s="1"/>
      <c r="J1" s="1"/>
      <c r="K1" s="1"/>
      <c r="L1" s="1"/>
      <c r="M1" s="1"/>
      <c r="N1" s="1"/>
      <c r="O1" s="1"/>
      <c r="P1" s="1"/>
      <c r="Q1" s="1"/>
    </row>
    <row r="2" spans="1:17" s="30" customFormat="1" ht="16.649999999999999" customHeight="1">
      <c r="A2" s="29"/>
      <c r="B2" s="26" t="s">
        <v>39</v>
      </c>
      <c r="C2" s="26"/>
      <c r="D2" s="26"/>
      <c r="E2" s="26"/>
      <c r="F2" s="26"/>
      <c r="G2" s="26"/>
      <c r="H2" s="26"/>
      <c r="I2" s="26"/>
      <c r="J2" s="26"/>
      <c r="K2" s="26"/>
      <c r="L2" s="26"/>
      <c r="M2" s="26"/>
      <c r="N2" s="26"/>
      <c r="O2" s="26"/>
      <c r="P2" s="26"/>
      <c r="Q2" s="29"/>
    </row>
    <row r="3" spans="1:17" s="30" customFormat="1" ht="16.649999999999999" customHeight="1">
      <c r="A3" s="29"/>
      <c r="B3" s="26"/>
      <c r="C3" s="26"/>
      <c r="D3" s="26"/>
      <c r="E3" s="26"/>
      <c r="F3" s="26"/>
      <c r="G3" s="26"/>
      <c r="H3" s="26"/>
      <c r="I3" s="26"/>
      <c r="J3" s="26"/>
      <c r="K3" s="26"/>
      <c r="L3" s="26"/>
      <c r="M3" s="26"/>
      <c r="N3" s="26"/>
      <c r="O3" s="26"/>
      <c r="P3" s="26"/>
      <c r="Q3" s="29"/>
    </row>
    <row r="4" spans="1:17" s="30" customFormat="1" ht="22.65" customHeight="1">
      <c r="A4" s="29"/>
      <c r="B4" s="22" t="s">
        <v>40</v>
      </c>
      <c r="C4" s="22"/>
      <c r="D4" s="22"/>
      <c r="E4" s="22"/>
      <c r="F4" s="22"/>
      <c r="G4" s="22"/>
      <c r="H4" s="22"/>
      <c r="I4" s="22"/>
      <c r="J4" s="22"/>
      <c r="K4" s="22"/>
      <c r="L4" s="22"/>
      <c r="M4" s="22"/>
      <c r="N4" s="22"/>
      <c r="O4" s="22"/>
      <c r="P4" s="22"/>
      <c r="Q4" s="29"/>
    </row>
    <row r="5" spans="1:17" s="30" customFormat="1" ht="20.5" customHeight="1">
      <c r="A5" s="29"/>
      <c r="B5" s="23" t="s">
        <v>2</v>
      </c>
      <c r="C5" s="23" t="s">
        <v>3</v>
      </c>
      <c r="D5" s="23" t="s">
        <v>3</v>
      </c>
      <c r="E5" s="23" t="s">
        <v>3</v>
      </c>
      <c r="F5" s="23" t="s">
        <v>3</v>
      </c>
      <c r="G5" s="23" t="s">
        <v>3</v>
      </c>
      <c r="H5" s="23" t="s">
        <v>3</v>
      </c>
      <c r="I5" s="23" t="s">
        <v>3</v>
      </c>
      <c r="J5" s="23" t="s">
        <v>3</v>
      </c>
      <c r="K5" s="23" t="s">
        <v>3</v>
      </c>
      <c r="L5" s="23" t="s">
        <v>3</v>
      </c>
      <c r="M5" s="23" t="s">
        <v>3</v>
      </c>
      <c r="N5" s="23" t="s">
        <v>3</v>
      </c>
      <c r="O5" s="23" t="s">
        <v>3</v>
      </c>
      <c r="P5" s="23" t="s">
        <v>3</v>
      </c>
      <c r="Q5" s="29"/>
    </row>
    <row r="6" spans="1:17" s="30" customFormat="1">
      <c r="A6" s="29"/>
      <c r="B6" s="29"/>
      <c r="C6" s="29"/>
      <c r="D6" s="29"/>
      <c r="E6" s="29"/>
      <c r="F6" s="29"/>
      <c r="G6" s="29"/>
      <c r="H6" s="29"/>
      <c r="I6" s="29"/>
      <c r="J6" s="29"/>
      <c r="K6" s="29"/>
      <c r="L6" s="29"/>
      <c r="M6" s="29"/>
      <c r="N6" s="29"/>
      <c r="O6" s="29"/>
      <c r="P6" s="29"/>
      <c r="Q6" s="29"/>
    </row>
    <row r="7" spans="1:17" s="30" customFormat="1" ht="35.5" customHeight="1">
      <c r="A7" s="29"/>
      <c r="B7" s="21" t="s">
        <v>5</v>
      </c>
      <c r="C7" s="6" t="s">
        <v>6</v>
      </c>
      <c r="D7" s="6" t="s">
        <v>7</v>
      </c>
      <c r="E7" s="6" t="s">
        <v>8</v>
      </c>
      <c r="F7" s="6" t="s">
        <v>9</v>
      </c>
      <c r="G7" s="6" t="s">
        <v>10</v>
      </c>
      <c r="H7" s="6" t="s">
        <v>11</v>
      </c>
      <c r="I7" s="6" t="s">
        <v>12</v>
      </c>
      <c r="J7" s="6" t="s">
        <v>13</v>
      </c>
      <c r="K7" s="29"/>
      <c r="L7" s="24" t="s">
        <v>14</v>
      </c>
      <c r="M7" s="24" t="s">
        <v>14</v>
      </c>
      <c r="N7" s="24" t="s">
        <v>14</v>
      </c>
      <c r="O7" s="24" t="s">
        <v>14</v>
      </c>
      <c r="P7" s="24" t="s">
        <v>14</v>
      </c>
      <c r="Q7" s="29"/>
    </row>
    <row r="8" spans="1:17" s="30" customFormat="1" ht="17.5" customHeight="1">
      <c r="A8" s="29"/>
      <c r="B8" s="27" t="s">
        <v>16</v>
      </c>
      <c r="C8" s="14">
        <v>4</v>
      </c>
      <c r="D8" s="14">
        <v>4</v>
      </c>
      <c r="E8" s="14">
        <v>4</v>
      </c>
      <c r="F8" s="14">
        <v>2</v>
      </c>
      <c r="G8" s="14">
        <v>3</v>
      </c>
      <c r="H8" s="14">
        <v>4</v>
      </c>
      <c r="I8" s="14">
        <v>3</v>
      </c>
      <c r="J8" s="14">
        <v>4</v>
      </c>
      <c r="K8" s="29"/>
      <c r="L8" s="23" t="s">
        <v>41</v>
      </c>
      <c r="M8" s="23" t="s">
        <v>41</v>
      </c>
      <c r="N8" s="23" t="s">
        <v>41</v>
      </c>
      <c r="O8" s="23" t="s">
        <v>41</v>
      </c>
      <c r="P8" s="23" t="s">
        <v>41</v>
      </c>
      <c r="Q8" s="29"/>
    </row>
    <row r="9" spans="1:17" s="30" customFormat="1" ht="17.5" customHeight="1">
      <c r="A9" s="29"/>
      <c r="B9" s="27" t="s">
        <v>19</v>
      </c>
      <c r="C9" s="14">
        <v>3</v>
      </c>
      <c r="D9" s="14">
        <v>4</v>
      </c>
      <c r="E9" s="14">
        <v>2</v>
      </c>
      <c r="F9" s="14">
        <v>4</v>
      </c>
      <c r="G9" s="14">
        <v>4</v>
      </c>
      <c r="H9" s="14">
        <v>4</v>
      </c>
      <c r="I9" s="14">
        <v>3</v>
      </c>
      <c r="J9" s="14">
        <v>3</v>
      </c>
      <c r="K9" s="29"/>
      <c r="L9" s="23" t="s">
        <v>41</v>
      </c>
      <c r="M9" s="23" t="s">
        <v>41</v>
      </c>
      <c r="N9" s="23" t="s">
        <v>41</v>
      </c>
      <c r="O9" s="23" t="s">
        <v>41</v>
      </c>
      <c r="P9" s="23" t="s">
        <v>41</v>
      </c>
      <c r="Q9" s="29"/>
    </row>
    <row r="10" spans="1:17" s="30" customFormat="1" ht="17.5" customHeight="1">
      <c r="A10" s="29"/>
      <c r="B10" s="27" t="s">
        <v>21</v>
      </c>
      <c r="C10" s="14">
        <v>2</v>
      </c>
      <c r="D10" s="14">
        <v>2</v>
      </c>
      <c r="E10" s="14">
        <v>2</v>
      </c>
      <c r="F10" s="14">
        <v>3</v>
      </c>
      <c r="G10" s="14">
        <v>3</v>
      </c>
      <c r="H10" s="14">
        <v>3</v>
      </c>
      <c r="I10" s="14">
        <v>4</v>
      </c>
      <c r="J10" s="14">
        <v>2</v>
      </c>
      <c r="K10" s="29"/>
      <c r="L10" s="23" t="s">
        <v>41</v>
      </c>
      <c r="M10" s="23" t="s">
        <v>41</v>
      </c>
      <c r="N10" s="23" t="s">
        <v>41</v>
      </c>
      <c r="O10" s="23" t="s">
        <v>41</v>
      </c>
      <c r="P10" s="23" t="s">
        <v>41</v>
      </c>
      <c r="Q10" s="29"/>
    </row>
    <row r="11" spans="1:17" s="30" customFormat="1" ht="17.5" customHeight="1">
      <c r="A11" s="29"/>
      <c r="B11" s="27" t="s">
        <v>27</v>
      </c>
      <c r="C11" s="14">
        <v>3</v>
      </c>
      <c r="D11" s="14">
        <v>3</v>
      </c>
      <c r="E11" s="14">
        <v>2</v>
      </c>
      <c r="F11" s="14">
        <v>2</v>
      </c>
      <c r="G11" s="14">
        <v>4</v>
      </c>
      <c r="H11" s="14">
        <v>4</v>
      </c>
      <c r="I11" s="14">
        <v>2</v>
      </c>
      <c r="J11" s="14">
        <v>4</v>
      </c>
      <c r="K11" s="29"/>
      <c r="L11" s="23" t="s">
        <v>41</v>
      </c>
      <c r="M11" s="23" t="s">
        <v>41</v>
      </c>
      <c r="N11" s="23" t="s">
        <v>41</v>
      </c>
      <c r="O11" s="23" t="s">
        <v>41</v>
      </c>
      <c r="P11" s="23" t="s">
        <v>41</v>
      </c>
      <c r="Q11" s="29"/>
    </row>
    <row r="12" spans="1:17" s="30" customFormat="1" ht="17.5" customHeight="1">
      <c r="A12" s="29"/>
      <c r="B12" s="27"/>
      <c r="C12" s="14"/>
      <c r="D12" s="14"/>
      <c r="E12" s="14"/>
      <c r="F12" s="14"/>
      <c r="G12" s="14"/>
      <c r="H12" s="14"/>
      <c r="I12" s="14"/>
      <c r="J12" s="14"/>
      <c r="K12" s="29"/>
      <c r="L12" s="31"/>
      <c r="M12" s="31"/>
      <c r="N12" s="31"/>
      <c r="O12" s="31"/>
      <c r="P12" s="31"/>
      <c r="Q12" s="29"/>
    </row>
    <row r="13" spans="1:17" s="30" customFormat="1" ht="17.5" customHeight="1">
      <c r="A13" s="29"/>
      <c r="B13" s="27"/>
      <c r="C13" s="14"/>
      <c r="D13" s="14"/>
      <c r="E13" s="14"/>
      <c r="F13" s="14"/>
      <c r="G13" s="14"/>
      <c r="H13" s="14"/>
      <c r="I13" s="14"/>
      <c r="J13" s="14"/>
      <c r="K13" s="29"/>
      <c r="L13" s="23" t="s">
        <v>42</v>
      </c>
      <c r="M13" s="23" t="s">
        <v>42</v>
      </c>
      <c r="N13" s="23" t="s">
        <v>42</v>
      </c>
      <c r="O13" s="23" t="s">
        <v>42</v>
      </c>
      <c r="P13" s="23" t="s">
        <v>42</v>
      </c>
      <c r="Q13" s="29"/>
    </row>
    <row r="14" spans="1:17" s="30" customFormat="1" ht="17.5" customHeight="1">
      <c r="A14" s="29"/>
      <c r="B14" s="27"/>
      <c r="C14" s="14"/>
      <c r="D14" s="14"/>
      <c r="E14" s="14"/>
      <c r="F14" s="14"/>
      <c r="G14" s="14"/>
      <c r="H14" s="14"/>
      <c r="I14" s="14"/>
      <c r="J14" s="14"/>
      <c r="K14" s="29"/>
      <c r="L14" s="23" t="s">
        <v>42</v>
      </c>
      <c r="M14" s="23" t="s">
        <v>42</v>
      </c>
      <c r="N14" s="23" t="s">
        <v>42</v>
      </c>
      <c r="O14" s="23" t="s">
        <v>42</v>
      </c>
      <c r="P14" s="23" t="s">
        <v>42</v>
      </c>
      <c r="Q14" s="29"/>
    </row>
    <row r="15" spans="1:17" s="30" customFormat="1" ht="17.5" customHeight="1">
      <c r="A15" s="29"/>
      <c r="B15" s="27"/>
      <c r="C15" s="14"/>
      <c r="D15" s="14"/>
      <c r="E15" s="14"/>
      <c r="F15" s="14"/>
      <c r="G15" s="14"/>
      <c r="H15" s="14"/>
      <c r="I15" s="14"/>
      <c r="J15" s="14"/>
      <c r="K15" s="29"/>
      <c r="L15" s="23" t="s">
        <v>42</v>
      </c>
      <c r="M15" s="23" t="s">
        <v>42</v>
      </c>
      <c r="N15" s="23" t="s">
        <v>42</v>
      </c>
      <c r="O15" s="23" t="s">
        <v>42</v>
      </c>
      <c r="P15" s="23" t="s">
        <v>42</v>
      </c>
      <c r="Q15" s="29"/>
    </row>
    <row r="16" spans="1:17" s="30" customFormat="1" ht="17.5" customHeight="1">
      <c r="A16" s="29"/>
      <c r="B16" s="27"/>
      <c r="C16" s="14"/>
      <c r="D16" s="14"/>
      <c r="E16" s="14"/>
      <c r="F16" s="14"/>
      <c r="G16" s="14"/>
      <c r="H16" s="14"/>
      <c r="I16" s="14"/>
      <c r="J16" s="14"/>
      <c r="K16" s="29"/>
      <c r="L16" s="23" t="s">
        <v>42</v>
      </c>
      <c r="M16" s="23" t="s">
        <v>42</v>
      </c>
      <c r="N16" s="23" t="s">
        <v>42</v>
      </c>
      <c r="O16" s="23" t="s">
        <v>42</v>
      </c>
      <c r="P16" s="23" t="s">
        <v>42</v>
      </c>
      <c r="Q16" s="29"/>
    </row>
    <row r="17" spans="1:17" s="30" customFormat="1" ht="17.5" customHeight="1">
      <c r="A17" s="29"/>
      <c r="B17" s="27"/>
      <c r="C17" s="14"/>
      <c r="D17" s="14"/>
      <c r="E17" s="14"/>
      <c r="F17" s="14"/>
      <c r="G17" s="14"/>
      <c r="H17" s="14"/>
      <c r="I17" s="14"/>
      <c r="J17" s="14"/>
      <c r="K17" s="29"/>
      <c r="L17" s="31"/>
      <c r="M17" s="31"/>
      <c r="N17" s="31"/>
      <c r="O17" s="31"/>
      <c r="P17" s="31"/>
      <c r="Q17" s="29"/>
    </row>
    <row r="18" spans="1:17" s="30" customFormat="1" ht="17.5" customHeight="1">
      <c r="A18" s="29"/>
      <c r="B18" s="27"/>
      <c r="C18" s="14"/>
      <c r="D18" s="14"/>
      <c r="E18" s="14"/>
      <c r="F18" s="14"/>
      <c r="G18" s="14"/>
      <c r="H18" s="14"/>
      <c r="I18" s="14"/>
      <c r="J18" s="14"/>
      <c r="K18" s="29"/>
      <c r="L18" s="23" t="s">
        <v>43</v>
      </c>
      <c r="M18" s="23" t="s">
        <v>43</v>
      </c>
      <c r="N18" s="23" t="s">
        <v>43</v>
      </c>
      <c r="O18" s="23" t="s">
        <v>43</v>
      </c>
      <c r="P18" s="23" t="s">
        <v>43</v>
      </c>
      <c r="Q18" s="29"/>
    </row>
    <row r="19" spans="1:17" s="30" customFormat="1" ht="17.5" customHeight="1">
      <c r="A19" s="29"/>
      <c r="B19" s="27"/>
      <c r="C19" s="14"/>
      <c r="D19" s="14"/>
      <c r="E19" s="14"/>
      <c r="F19" s="14"/>
      <c r="G19" s="14"/>
      <c r="H19" s="14"/>
      <c r="I19" s="14"/>
      <c r="J19" s="14"/>
      <c r="K19" s="29"/>
      <c r="L19" s="23" t="s">
        <v>43</v>
      </c>
      <c r="M19" s="23" t="s">
        <v>43</v>
      </c>
      <c r="N19" s="23" t="s">
        <v>43</v>
      </c>
      <c r="O19" s="23" t="s">
        <v>43</v>
      </c>
      <c r="P19" s="23" t="s">
        <v>43</v>
      </c>
      <c r="Q19" s="29"/>
    </row>
    <row r="20" spans="1:17" s="30" customFormat="1" ht="17.5" customHeight="1">
      <c r="A20" s="29"/>
      <c r="B20" s="27"/>
      <c r="C20" s="14"/>
      <c r="D20" s="14"/>
      <c r="E20" s="14"/>
      <c r="F20" s="14"/>
      <c r="G20" s="14"/>
      <c r="H20" s="14"/>
      <c r="I20" s="14"/>
      <c r="J20" s="14"/>
      <c r="K20" s="29"/>
      <c r="L20" s="23" t="s">
        <v>43</v>
      </c>
      <c r="M20" s="23" t="s">
        <v>43</v>
      </c>
      <c r="N20" s="23" t="s">
        <v>43</v>
      </c>
      <c r="O20" s="23" t="s">
        <v>43</v>
      </c>
      <c r="P20" s="23" t="s">
        <v>43</v>
      </c>
      <c r="Q20" s="29"/>
    </row>
    <row r="21" spans="1:17" s="30" customFormat="1" ht="17.5" customHeight="1">
      <c r="A21" s="29"/>
      <c r="B21" s="27"/>
      <c r="C21" s="14"/>
      <c r="D21" s="14"/>
      <c r="E21" s="14"/>
      <c r="F21" s="14"/>
      <c r="G21" s="14"/>
      <c r="H21" s="14"/>
      <c r="I21" s="14"/>
      <c r="J21" s="14"/>
      <c r="K21" s="29"/>
      <c r="L21" s="23" t="s">
        <v>43</v>
      </c>
      <c r="M21" s="23" t="s">
        <v>43</v>
      </c>
      <c r="N21" s="23" t="s">
        <v>43</v>
      </c>
      <c r="O21" s="23" t="s">
        <v>43</v>
      </c>
      <c r="P21" s="23" t="s">
        <v>43</v>
      </c>
      <c r="Q21" s="29"/>
    </row>
    <row r="22" spans="1:17" s="30" customFormat="1" ht="17.5" customHeight="1">
      <c r="A22" s="29"/>
      <c r="B22" s="27"/>
      <c r="C22" s="14"/>
      <c r="D22" s="14"/>
      <c r="E22" s="14"/>
      <c r="F22" s="14"/>
      <c r="G22" s="14"/>
      <c r="H22" s="14"/>
      <c r="I22" s="14"/>
      <c r="J22" s="14"/>
      <c r="K22" s="29"/>
      <c r="L22" s="31"/>
      <c r="M22" s="31"/>
      <c r="N22" s="31"/>
      <c r="O22" s="31"/>
      <c r="P22" s="31"/>
      <c r="Q22" s="29"/>
    </row>
    <row r="23" spans="1:17" s="30" customFormat="1" ht="17.5" customHeight="1">
      <c r="A23" s="29"/>
      <c r="B23" s="27"/>
      <c r="C23" s="14"/>
      <c r="D23" s="14"/>
      <c r="E23" s="14"/>
      <c r="F23" s="14"/>
      <c r="G23" s="14"/>
      <c r="H23" s="14"/>
      <c r="I23" s="14"/>
      <c r="J23" s="14"/>
      <c r="K23" s="29"/>
      <c r="L23" s="23" t="s">
        <v>44</v>
      </c>
      <c r="M23" s="23" t="s">
        <v>44</v>
      </c>
      <c r="N23" s="23" t="s">
        <v>44</v>
      </c>
      <c r="O23" s="23" t="s">
        <v>44</v>
      </c>
      <c r="P23" s="23" t="s">
        <v>44</v>
      </c>
      <c r="Q23" s="29"/>
    </row>
    <row r="24" spans="1:17" s="30" customFormat="1" ht="17.5" customHeight="1">
      <c r="A24" s="29"/>
      <c r="B24" s="27"/>
      <c r="C24" s="14"/>
      <c r="D24" s="14"/>
      <c r="E24" s="14"/>
      <c r="F24" s="14"/>
      <c r="G24" s="14"/>
      <c r="H24" s="14"/>
      <c r="I24" s="14"/>
      <c r="J24" s="14"/>
      <c r="K24" s="29"/>
      <c r="L24" s="23" t="s">
        <v>44</v>
      </c>
      <c r="M24" s="23" t="s">
        <v>44</v>
      </c>
      <c r="N24" s="23" t="s">
        <v>44</v>
      </c>
      <c r="O24" s="23" t="s">
        <v>44</v>
      </c>
      <c r="P24" s="23" t="s">
        <v>44</v>
      </c>
      <c r="Q24" s="29"/>
    </row>
    <row r="25" spans="1:17" s="30" customFormat="1" ht="17.5" customHeight="1">
      <c r="A25" s="29"/>
      <c r="B25" s="27"/>
      <c r="C25" s="14"/>
      <c r="D25" s="14"/>
      <c r="E25" s="14"/>
      <c r="F25" s="14"/>
      <c r="G25" s="14"/>
      <c r="H25" s="14"/>
      <c r="I25" s="14"/>
      <c r="J25" s="14"/>
      <c r="K25" s="29"/>
      <c r="L25" s="23" t="s">
        <v>44</v>
      </c>
      <c r="M25" s="23" t="s">
        <v>44</v>
      </c>
      <c r="N25" s="23" t="s">
        <v>44</v>
      </c>
      <c r="O25" s="23" t="s">
        <v>44</v>
      </c>
      <c r="P25" s="23" t="s">
        <v>44</v>
      </c>
      <c r="Q25" s="29"/>
    </row>
    <row r="26" spans="1:17">
      <c r="A26" s="1"/>
      <c r="B26" s="1"/>
      <c r="C26" s="1"/>
      <c r="D26" s="1"/>
      <c r="E26" s="1"/>
      <c r="F26" s="1"/>
      <c r="G26" s="1"/>
      <c r="H26" s="1"/>
      <c r="I26" s="1"/>
      <c r="J26" s="1"/>
      <c r="K26" s="1"/>
      <c r="L26" s="23" t="s">
        <v>44</v>
      </c>
      <c r="M26" s="23" t="s">
        <v>44</v>
      </c>
      <c r="N26" s="23" t="s">
        <v>44</v>
      </c>
      <c r="O26" s="23" t="s">
        <v>44</v>
      </c>
      <c r="P26" s="23" t="s">
        <v>44</v>
      </c>
      <c r="Q26" s="1"/>
    </row>
    <row r="27" spans="1:17">
      <c r="A27" s="1"/>
      <c r="B27" s="1"/>
      <c r="C27" s="1"/>
      <c r="D27" s="1"/>
      <c r="E27" s="1"/>
      <c r="F27" s="1"/>
      <c r="G27" s="1"/>
      <c r="H27" s="1"/>
      <c r="I27" s="1"/>
      <c r="J27" s="1"/>
      <c r="K27" s="1"/>
      <c r="L27" s="25"/>
      <c r="M27" s="25"/>
      <c r="N27" s="25"/>
      <c r="O27" s="25"/>
      <c r="P27" s="25"/>
      <c r="Q27" s="1"/>
    </row>
    <row r="28" spans="1:17">
      <c r="A28" s="1"/>
      <c r="B28" s="1"/>
      <c r="C28" s="1"/>
      <c r="D28" s="1"/>
      <c r="E28" s="1"/>
      <c r="F28" s="1"/>
      <c r="G28" s="1"/>
      <c r="H28" s="1"/>
      <c r="I28" s="1"/>
      <c r="J28" s="1"/>
      <c r="K28" s="1"/>
      <c r="L28" s="23" t="s">
        <v>45</v>
      </c>
      <c r="M28" s="23" t="s">
        <v>45</v>
      </c>
      <c r="N28" s="23" t="s">
        <v>45</v>
      </c>
      <c r="O28" s="23" t="s">
        <v>45</v>
      </c>
      <c r="P28" s="23" t="s">
        <v>45</v>
      </c>
      <c r="Q28" s="1"/>
    </row>
    <row r="29" spans="1:17">
      <c r="A29" s="1"/>
      <c r="B29" s="1"/>
      <c r="C29" s="1"/>
      <c r="D29" s="1"/>
      <c r="E29" s="1"/>
      <c r="F29" s="1"/>
      <c r="G29" s="1"/>
      <c r="H29" s="1"/>
      <c r="I29" s="1"/>
      <c r="J29" s="1"/>
      <c r="K29" s="1"/>
      <c r="L29" s="23" t="s">
        <v>45</v>
      </c>
      <c r="M29" s="23" t="s">
        <v>45</v>
      </c>
      <c r="N29" s="23" t="s">
        <v>45</v>
      </c>
      <c r="O29" s="23" t="s">
        <v>45</v>
      </c>
      <c r="P29" s="23" t="s">
        <v>45</v>
      </c>
      <c r="Q29" s="1"/>
    </row>
    <row r="30" spans="1:17">
      <c r="A30" s="1"/>
      <c r="B30" s="1"/>
      <c r="C30" s="1"/>
      <c r="D30" s="1"/>
      <c r="E30" s="1"/>
      <c r="F30" s="1"/>
      <c r="G30" s="1"/>
      <c r="H30" s="1"/>
      <c r="I30" s="1"/>
      <c r="J30" s="1"/>
      <c r="K30" s="1"/>
      <c r="L30" s="23" t="s">
        <v>45</v>
      </c>
      <c r="M30" s="23" t="s">
        <v>45</v>
      </c>
      <c r="N30" s="23" t="s">
        <v>45</v>
      </c>
      <c r="O30" s="23" t="s">
        <v>45</v>
      </c>
      <c r="P30" s="23" t="s">
        <v>45</v>
      </c>
      <c r="Q30" s="1"/>
    </row>
    <row r="31" spans="1:17">
      <c r="A31" s="1"/>
      <c r="B31" s="1"/>
      <c r="C31" s="1"/>
      <c r="D31" s="1"/>
      <c r="E31" s="1"/>
      <c r="F31" s="1"/>
      <c r="G31" s="1"/>
      <c r="H31" s="1"/>
      <c r="I31" s="1"/>
      <c r="J31" s="1"/>
      <c r="K31" s="1"/>
      <c r="L31" s="23" t="s">
        <v>45</v>
      </c>
      <c r="M31" s="23" t="s">
        <v>45</v>
      </c>
      <c r="N31" s="23" t="s">
        <v>45</v>
      </c>
      <c r="O31" s="23" t="s">
        <v>45</v>
      </c>
      <c r="P31" s="23" t="s">
        <v>45</v>
      </c>
      <c r="Q31" s="1"/>
    </row>
    <row r="32" spans="1:17">
      <c r="A32" s="1"/>
      <c r="B32" s="1"/>
      <c r="C32" s="1"/>
      <c r="D32" s="1"/>
      <c r="E32" s="1"/>
      <c r="F32" s="1"/>
      <c r="G32" s="1"/>
      <c r="H32" s="1"/>
      <c r="I32" s="1"/>
      <c r="J32" s="1"/>
      <c r="K32" s="1"/>
      <c r="L32" s="25"/>
      <c r="M32" s="25"/>
      <c r="N32" s="25"/>
      <c r="O32" s="25"/>
      <c r="P32" s="25"/>
      <c r="Q32" s="1"/>
    </row>
    <row r="33" spans="1:17">
      <c r="A33" s="1"/>
      <c r="B33" s="1"/>
      <c r="C33" s="1"/>
      <c r="D33" s="1"/>
      <c r="E33" s="1"/>
      <c r="F33" s="1"/>
      <c r="G33" s="1"/>
      <c r="H33" s="1"/>
      <c r="I33" s="1"/>
      <c r="J33" s="1"/>
      <c r="K33" s="1"/>
      <c r="L33" s="25"/>
      <c r="M33" s="25"/>
      <c r="N33" s="25"/>
      <c r="O33" s="25"/>
      <c r="P33" s="25"/>
      <c r="Q33" s="1"/>
    </row>
    <row r="34" spans="1:17">
      <c r="A34" s="1"/>
      <c r="B34" s="1"/>
      <c r="C34" s="1"/>
      <c r="D34" s="1"/>
      <c r="E34" s="1"/>
      <c r="F34" s="1"/>
      <c r="G34" s="1"/>
      <c r="H34" s="1"/>
      <c r="I34" s="1"/>
      <c r="J34" s="1"/>
      <c r="K34" s="1"/>
      <c r="L34" s="25"/>
      <c r="M34" s="25"/>
      <c r="N34" s="25"/>
      <c r="O34" s="25"/>
      <c r="P34" s="25"/>
      <c r="Q34" s="1"/>
    </row>
    <row r="35" spans="1:17">
      <c r="A35" s="1"/>
      <c r="B35" s="1"/>
      <c r="C35" s="1"/>
      <c r="D35" s="1"/>
      <c r="E35" s="1"/>
      <c r="F35" s="1"/>
      <c r="G35" s="1"/>
      <c r="H35" s="1"/>
      <c r="I35" s="1"/>
      <c r="J35" s="1"/>
      <c r="K35" s="1"/>
      <c r="L35" s="25"/>
      <c r="M35" s="25"/>
      <c r="N35" s="25"/>
      <c r="O35" s="25"/>
      <c r="P35" s="25"/>
      <c r="Q35" s="1"/>
    </row>
    <row r="36" spans="1:17">
      <c r="A36" s="1"/>
      <c r="B36" s="1"/>
      <c r="C36" s="1"/>
      <c r="D36" s="1"/>
      <c r="E36" s="1"/>
      <c r="F36" s="1"/>
      <c r="G36" s="1"/>
      <c r="H36" s="1"/>
      <c r="I36" s="1"/>
      <c r="J36" s="1"/>
      <c r="K36" s="1"/>
      <c r="L36" s="25"/>
      <c r="M36" s="25"/>
      <c r="N36" s="25"/>
      <c r="O36" s="25"/>
      <c r="P36" s="25"/>
      <c r="Q36" s="1"/>
    </row>
    <row r="37" spans="1:17">
      <c r="A37" s="1"/>
      <c r="B37" s="1"/>
      <c r="C37" s="1"/>
      <c r="D37" s="1"/>
      <c r="E37" s="1"/>
      <c r="F37" s="1"/>
      <c r="G37" s="1"/>
      <c r="H37" s="1"/>
      <c r="I37" s="1"/>
      <c r="J37" s="1"/>
      <c r="K37" s="1"/>
      <c r="L37" s="25"/>
      <c r="M37" s="25"/>
      <c r="N37" s="25"/>
      <c r="O37" s="25"/>
      <c r="P37" s="25"/>
      <c r="Q37" s="1"/>
    </row>
    <row r="38" spans="1:17">
      <c r="A38" s="1"/>
      <c r="B38" s="1"/>
      <c r="C38" s="1"/>
      <c r="D38" s="1"/>
      <c r="E38" s="1"/>
      <c r="F38" s="1"/>
      <c r="G38" s="1"/>
      <c r="H38" s="1"/>
      <c r="I38" s="1"/>
      <c r="J38" s="1"/>
      <c r="K38" s="1"/>
      <c r="L38" s="25"/>
      <c r="M38" s="25"/>
      <c r="N38" s="25"/>
      <c r="O38" s="25"/>
      <c r="P38" s="25"/>
      <c r="Q38" s="1"/>
    </row>
    <row r="39" spans="1:17">
      <c r="A39" s="1"/>
      <c r="B39" s="1"/>
      <c r="C39" s="1"/>
      <c r="D39" s="1"/>
      <c r="E39" s="1"/>
      <c r="F39" s="1"/>
      <c r="G39" s="1"/>
      <c r="H39" s="1"/>
      <c r="I39" s="1"/>
      <c r="J39" s="1"/>
      <c r="K39" s="1"/>
      <c r="L39" s="25"/>
      <c r="M39" s="25"/>
      <c r="N39" s="25"/>
      <c r="O39" s="25"/>
      <c r="P39" s="25"/>
      <c r="Q39" s="1"/>
    </row>
    <row r="40" spans="1:17">
      <c r="A40" s="1"/>
      <c r="B40" s="1"/>
      <c r="C40" s="1"/>
      <c r="D40" s="1"/>
      <c r="E40" s="1"/>
      <c r="F40" s="1"/>
      <c r="G40" s="1"/>
      <c r="H40" s="1"/>
      <c r="I40" s="1"/>
      <c r="J40" s="1"/>
      <c r="K40" s="1"/>
      <c r="L40" s="25"/>
      <c r="M40" s="25"/>
      <c r="N40" s="25"/>
      <c r="O40" s="25"/>
      <c r="P40" s="25"/>
      <c r="Q40" s="1"/>
    </row>
    <row r="41" spans="1:17">
      <c r="A41" s="1"/>
      <c r="B41" s="1"/>
      <c r="C41" s="1"/>
      <c r="D41" s="1"/>
      <c r="E41" s="1"/>
      <c r="F41" s="1"/>
      <c r="G41" s="1"/>
      <c r="H41" s="1"/>
      <c r="I41" s="1"/>
      <c r="J41" s="1"/>
      <c r="K41" s="1"/>
      <c r="L41" s="25"/>
      <c r="M41" s="25"/>
      <c r="N41" s="25"/>
      <c r="O41" s="25"/>
      <c r="P41" s="25"/>
      <c r="Q41" s="1"/>
    </row>
    <row r="42" spans="1:17">
      <c r="A42" s="1"/>
      <c r="B42" s="1"/>
      <c r="C42" s="1"/>
      <c r="D42" s="1"/>
      <c r="E42" s="1"/>
      <c r="F42" s="1"/>
      <c r="G42" s="1"/>
      <c r="H42" s="1"/>
      <c r="I42" s="1"/>
      <c r="J42" s="1"/>
      <c r="K42" s="1"/>
      <c r="L42" s="25"/>
      <c r="M42" s="25"/>
      <c r="N42" s="25"/>
      <c r="O42" s="25"/>
      <c r="P42" s="25"/>
      <c r="Q42" s="1"/>
    </row>
    <row r="43" spans="1:17">
      <c r="A43" s="1"/>
      <c r="B43" s="1"/>
      <c r="C43" s="1"/>
      <c r="D43" s="1"/>
      <c r="E43" s="1"/>
      <c r="F43" s="1"/>
      <c r="G43" s="1"/>
      <c r="H43" s="1"/>
      <c r="I43" s="1"/>
      <c r="J43" s="1"/>
      <c r="K43" s="1"/>
      <c r="L43" s="25"/>
      <c r="M43" s="25"/>
      <c r="N43" s="25"/>
      <c r="O43" s="25"/>
      <c r="P43" s="25"/>
      <c r="Q43" s="1"/>
    </row>
    <row r="44" spans="1:17">
      <c r="A44" s="1"/>
      <c r="B44" s="1"/>
      <c r="C44" s="1"/>
      <c r="D44" s="1"/>
      <c r="E44" s="1"/>
      <c r="F44" s="1"/>
      <c r="G44" s="1"/>
      <c r="H44" s="1"/>
      <c r="I44" s="1"/>
      <c r="J44" s="1"/>
      <c r="K44" s="1"/>
      <c r="L44" s="25"/>
      <c r="M44" s="25"/>
      <c r="N44" s="25"/>
      <c r="O44" s="25"/>
      <c r="P44" s="25"/>
      <c r="Q44" s="1"/>
    </row>
    <row r="45" spans="1:17">
      <c r="A45" s="1"/>
      <c r="B45" s="1"/>
      <c r="C45" s="1"/>
      <c r="D45" s="1"/>
      <c r="E45" s="1"/>
      <c r="F45" s="1"/>
      <c r="G45" s="1"/>
      <c r="H45" s="1"/>
      <c r="I45" s="1"/>
      <c r="J45" s="1"/>
      <c r="K45" s="1"/>
      <c r="L45" s="25"/>
      <c r="M45" s="25"/>
      <c r="N45" s="25"/>
      <c r="O45" s="25"/>
      <c r="P45" s="25"/>
      <c r="Q45" s="1"/>
    </row>
    <row r="46" spans="1:17">
      <c r="A46" s="1"/>
      <c r="B46" s="1"/>
      <c r="C46" s="1"/>
      <c r="D46" s="1"/>
      <c r="E46" s="1"/>
      <c r="F46" s="1"/>
      <c r="G46" s="1"/>
      <c r="H46" s="1"/>
      <c r="I46" s="1"/>
      <c r="J46" s="1"/>
      <c r="K46" s="1"/>
      <c r="L46" s="25"/>
      <c r="M46" s="25"/>
      <c r="N46" s="25"/>
      <c r="O46" s="25"/>
      <c r="P46" s="25"/>
      <c r="Q46" s="1"/>
    </row>
    <row r="47" spans="1:17">
      <c r="A47" s="1"/>
      <c r="B47" s="1"/>
      <c r="C47" s="1"/>
      <c r="D47" s="1"/>
      <c r="E47" s="1"/>
      <c r="F47" s="1"/>
      <c r="G47" s="1"/>
      <c r="H47" s="1"/>
      <c r="I47" s="1"/>
      <c r="J47" s="1"/>
      <c r="K47" s="1"/>
      <c r="L47" s="25"/>
      <c r="M47" s="25"/>
      <c r="N47" s="25"/>
      <c r="O47" s="25"/>
      <c r="P47" s="25"/>
      <c r="Q47" s="1"/>
    </row>
    <row r="48" spans="1:17">
      <c r="A48" s="1"/>
      <c r="B48" s="1"/>
      <c r="C48" s="1"/>
      <c r="D48" s="1"/>
      <c r="E48" s="1"/>
      <c r="F48" s="1"/>
      <c r="G48" s="1"/>
      <c r="H48" s="1"/>
      <c r="I48" s="1"/>
      <c r="J48" s="1"/>
      <c r="K48" s="1"/>
      <c r="L48" s="25"/>
      <c r="M48" s="25"/>
      <c r="N48" s="25"/>
      <c r="O48" s="25"/>
      <c r="P48" s="25"/>
      <c r="Q48" s="1"/>
    </row>
    <row r="49" spans="1:17">
      <c r="A49" s="1"/>
      <c r="B49" s="1"/>
      <c r="C49" s="1"/>
      <c r="D49" s="1"/>
      <c r="E49" s="1"/>
      <c r="F49" s="1"/>
      <c r="G49" s="1"/>
      <c r="H49" s="1"/>
      <c r="I49" s="1"/>
      <c r="J49" s="1"/>
      <c r="K49" s="1"/>
      <c r="L49" s="25"/>
      <c r="M49" s="25"/>
      <c r="N49" s="25"/>
      <c r="O49" s="25"/>
      <c r="P49" s="25"/>
      <c r="Q49" s="1"/>
    </row>
    <row r="50" spans="1:17">
      <c r="A50" s="1"/>
      <c r="B50" s="1"/>
      <c r="C50" s="1"/>
      <c r="D50" s="1"/>
      <c r="E50" s="1"/>
      <c r="F50" s="1"/>
      <c r="G50" s="1"/>
      <c r="H50" s="1"/>
      <c r="I50" s="1"/>
      <c r="J50" s="1"/>
      <c r="K50" s="1"/>
      <c r="L50" s="25"/>
      <c r="M50" s="25"/>
      <c r="N50" s="25"/>
      <c r="O50" s="25"/>
      <c r="P50" s="25"/>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L13:P16"/>
    <mergeCell ref="L18:P21"/>
    <mergeCell ref="L23:P26"/>
    <mergeCell ref="L28:P31"/>
    <mergeCell ref="B2:P3"/>
    <mergeCell ref="B4:P4"/>
    <mergeCell ref="B5:P5"/>
    <mergeCell ref="L7:P7"/>
    <mergeCell ref="L8:P11"/>
  </mergeCells>
  <dataValidations count="1">
    <dataValidation type="list" sqref="C8:J25" xr:uid="{00000000-0002-0000-0100-000000000000}">
      <formula1>"0,1,2,3,4"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5"/>
  <sheetViews>
    <sheetView topLeftCell="F1" workbookViewId="0">
      <selection activeCell="L23" sqref="L23"/>
    </sheetView>
  </sheetViews>
  <sheetFormatPr defaultRowHeight="14"/>
  <cols>
    <col min="1" max="1" width="3" customWidth="1"/>
    <col min="2" max="2" width="16.08203125" customWidth="1"/>
    <col min="3" max="3" width="20.25" customWidth="1"/>
    <col min="4" max="11" width="19" customWidth="1"/>
    <col min="12" max="12" width="15" customWidth="1"/>
    <col min="14" max="16" width="16" customWidth="1"/>
    <col min="17" max="17" width="3" customWidth="1"/>
  </cols>
  <sheetData>
    <row r="1" spans="1:17">
      <c r="A1" s="1"/>
      <c r="B1" s="1"/>
      <c r="C1" s="1"/>
      <c r="D1" s="1"/>
      <c r="E1" s="1"/>
      <c r="F1" s="1"/>
      <c r="G1" s="1"/>
      <c r="H1" s="1"/>
      <c r="I1" s="1"/>
      <c r="J1" s="1"/>
      <c r="K1" s="1"/>
      <c r="L1" s="1"/>
      <c r="M1" s="1"/>
      <c r="N1" s="1"/>
      <c r="O1" s="1"/>
      <c r="P1" s="1"/>
      <c r="Q1" s="1"/>
    </row>
    <row r="2" spans="1:17" ht="16.649999999999999" customHeight="1">
      <c r="A2" s="1"/>
      <c r="B2" s="26" t="s">
        <v>46</v>
      </c>
      <c r="C2" s="26"/>
      <c r="D2" s="26"/>
      <c r="E2" s="26"/>
      <c r="F2" s="26"/>
      <c r="G2" s="26"/>
      <c r="H2" s="26"/>
      <c r="I2" s="26"/>
      <c r="J2" s="26"/>
      <c r="K2" s="26"/>
      <c r="L2" s="26"/>
      <c r="M2" s="26"/>
      <c r="N2" s="26"/>
      <c r="O2" s="26"/>
      <c r="P2" s="26"/>
      <c r="Q2" s="1"/>
    </row>
    <row r="3" spans="1:17" ht="16.649999999999999" customHeight="1">
      <c r="A3" s="1"/>
      <c r="B3" s="26"/>
      <c r="C3" s="26"/>
      <c r="D3" s="26"/>
      <c r="E3" s="26"/>
      <c r="F3" s="26"/>
      <c r="G3" s="26"/>
      <c r="H3" s="26"/>
      <c r="I3" s="26"/>
      <c r="J3" s="26"/>
      <c r="K3" s="26"/>
      <c r="L3" s="26"/>
      <c r="M3" s="26"/>
      <c r="N3" s="26"/>
      <c r="O3" s="26"/>
      <c r="P3" s="26"/>
      <c r="Q3" s="1"/>
    </row>
    <row r="4" spans="1:17" s="10" customFormat="1" ht="22.65" customHeight="1">
      <c r="A4" s="9"/>
      <c r="B4" s="22" t="s">
        <v>47</v>
      </c>
      <c r="C4" s="22"/>
      <c r="D4" s="22"/>
      <c r="E4" s="22"/>
      <c r="F4" s="22"/>
      <c r="G4" s="22"/>
      <c r="H4" s="22"/>
      <c r="I4" s="22"/>
      <c r="J4" s="22"/>
      <c r="K4" s="22"/>
      <c r="L4" s="22"/>
      <c r="M4" s="22"/>
      <c r="N4" s="22"/>
      <c r="O4" s="22"/>
      <c r="P4" s="22"/>
      <c r="Q4" s="9"/>
    </row>
    <row r="5" spans="1:17" s="10" customFormat="1" ht="19.5" customHeight="1">
      <c r="A5" s="9"/>
      <c r="B5" s="23" t="s">
        <v>2</v>
      </c>
      <c r="C5" s="23" t="s">
        <v>3</v>
      </c>
      <c r="D5" s="23" t="s">
        <v>3</v>
      </c>
      <c r="E5" s="23" t="s">
        <v>3</v>
      </c>
      <c r="F5" s="23" t="s">
        <v>3</v>
      </c>
      <c r="G5" s="23" t="s">
        <v>3</v>
      </c>
      <c r="H5" s="23" t="s">
        <v>3</v>
      </c>
      <c r="I5" s="23" t="s">
        <v>3</v>
      </c>
      <c r="J5" s="23" t="s">
        <v>3</v>
      </c>
      <c r="K5" s="23" t="s">
        <v>3</v>
      </c>
      <c r="L5" s="23" t="s">
        <v>3</v>
      </c>
      <c r="M5" s="23" t="s">
        <v>3</v>
      </c>
      <c r="N5" s="23" t="s">
        <v>3</v>
      </c>
      <c r="O5" s="23" t="s">
        <v>3</v>
      </c>
      <c r="P5" s="23" t="s">
        <v>3</v>
      </c>
      <c r="Q5" s="9"/>
    </row>
    <row r="6" spans="1:17">
      <c r="A6" s="1"/>
      <c r="B6" s="1"/>
      <c r="C6" s="1"/>
      <c r="D6" s="1"/>
      <c r="E6" s="1"/>
      <c r="F6" s="1"/>
      <c r="G6" s="1"/>
      <c r="H6" s="1"/>
      <c r="I6" s="1"/>
      <c r="J6" s="1"/>
      <c r="K6" s="1"/>
      <c r="L6" s="1"/>
      <c r="M6" s="1"/>
      <c r="N6" s="1"/>
      <c r="O6" s="1"/>
      <c r="P6" s="1"/>
      <c r="Q6" s="1"/>
    </row>
    <row r="7" spans="1:17" s="10" customFormat="1" ht="39" customHeight="1">
      <c r="A7" s="9"/>
      <c r="B7" s="21" t="s">
        <v>4</v>
      </c>
      <c r="C7" s="21" t="s">
        <v>5</v>
      </c>
      <c r="D7" s="6" t="s">
        <v>6</v>
      </c>
      <c r="E7" s="6" t="s">
        <v>7</v>
      </c>
      <c r="F7" s="6" t="s">
        <v>8</v>
      </c>
      <c r="G7" s="6" t="s">
        <v>9</v>
      </c>
      <c r="H7" s="6" t="s">
        <v>10</v>
      </c>
      <c r="I7" s="6" t="s">
        <v>11</v>
      </c>
      <c r="J7" s="6" t="s">
        <v>12</v>
      </c>
      <c r="K7" s="6" t="s">
        <v>13</v>
      </c>
      <c r="L7" s="6" t="s">
        <v>48</v>
      </c>
      <c r="M7" s="9"/>
      <c r="N7" s="24" t="s">
        <v>14</v>
      </c>
      <c r="O7" s="24" t="s">
        <v>14</v>
      </c>
      <c r="P7" s="24" t="s">
        <v>14</v>
      </c>
      <c r="Q7" s="9"/>
    </row>
    <row r="8" spans="1:17" s="10" customFormat="1" ht="17.5" customHeight="1">
      <c r="A8" s="9"/>
      <c r="B8" s="31" t="str">
        <f>IF('Skills Matrix Dark'!B8="","",'Skills Matrix Dark'!B8)</f>
        <v>Alex Morgan</v>
      </c>
      <c r="C8" s="31" t="str">
        <f>IF(B8="","",'Skills Matrix Dark'!C8)</f>
        <v>Project Manager</v>
      </c>
      <c r="D8" s="39">
        <f>IF(OR($B8="",'Skills Matrix Dark'!D8=""),"",IFERROR(MAX(0,INDEX('Role Targets Dark'!$C$8:$C$25,MATCH($C8,'Role Targets Dark'!$B$8:$B$25,0))-'Skills Matrix Dark'!D8),""))</f>
        <v>0</v>
      </c>
      <c r="E8" s="39">
        <f>IF(OR($B8="",'Skills Matrix Dark'!E8=""),"",IFERROR(MAX(0,INDEX('Role Targets Dark'!$D$8:$D$25,MATCH($C8,'Role Targets Dark'!$B$8:$B$25,0))-'Skills Matrix Dark'!E8),""))</f>
        <v>0</v>
      </c>
      <c r="F8" s="39">
        <f>IF(OR($B8="",'Skills Matrix Dark'!F8=""),"",IFERROR(MAX(0,INDEX('Role Targets Dark'!$E$8:$E$25,MATCH($C8,'Role Targets Dark'!$B$8:$B$25,0))-'Skills Matrix Dark'!F8),""))</f>
        <v>1</v>
      </c>
      <c r="G8" s="39">
        <f>IF(OR($B8="",'Skills Matrix Dark'!G8=""),"",IFERROR(MAX(0,INDEX('Role Targets Dark'!$F$8:$F$25,MATCH($C8,'Role Targets Dark'!$B$8:$B$25,0))-'Skills Matrix Dark'!G8),""))</f>
        <v>0</v>
      </c>
      <c r="H8" s="39">
        <f>IF(OR($B8="",'Skills Matrix Dark'!H8=""),"",IFERROR(MAX(0,INDEX('Role Targets Dark'!$G$8:$G$25,MATCH($C8,'Role Targets Dark'!$B$8:$B$25,0))-'Skills Matrix Dark'!H8),""))</f>
        <v>0</v>
      </c>
      <c r="I8" s="39">
        <f>IF(OR($B8="",'Skills Matrix Dark'!I8=""),"",IFERROR(MAX(0,INDEX('Role Targets Dark'!$H$8:$H$25,MATCH($C8,'Role Targets Dark'!$B$8:$B$25,0))-'Skills Matrix Dark'!I8),""))</f>
        <v>0</v>
      </c>
      <c r="J8" s="39">
        <f>IF(OR($B8="",'Skills Matrix Dark'!J8=""),"",IFERROR(MAX(0,INDEX('Role Targets Dark'!$I$8:$I$25,MATCH($C8,'Role Targets Dark'!$B$8:$B$25,0))-'Skills Matrix Dark'!J8),""))</f>
        <v>0</v>
      </c>
      <c r="K8" s="39">
        <f>IF(OR($B8="",'Skills Matrix Dark'!K8=""),"",IFERROR(MAX(0,INDEX('Role Targets Dark'!$J$8:$J$25,MATCH($C8,'Role Targets Dark'!$B$8:$B$25,0))-'Skills Matrix Dark'!K8),""))</f>
        <v>0</v>
      </c>
      <c r="L8" s="39">
        <f t="shared" ref="L8:L37" si="0">IF(B8="","",SUM(D8:K8))</f>
        <v>1</v>
      </c>
      <c r="M8" s="9"/>
      <c r="N8" s="23" t="s">
        <v>49</v>
      </c>
      <c r="O8" s="23" t="s">
        <v>49</v>
      </c>
      <c r="P8" s="23" t="s">
        <v>49</v>
      </c>
      <c r="Q8" s="9"/>
    </row>
    <row r="9" spans="1:17" s="10" customFormat="1" ht="17.5" customHeight="1">
      <c r="A9" s="9"/>
      <c r="B9" s="31" t="str">
        <f>IF('Skills Matrix Dark'!B9="","",'Skills Matrix Dark'!B9)</f>
        <v>Sam Patel</v>
      </c>
      <c r="C9" s="31" t="str">
        <f>IF(B9="","",'Skills Matrix Dark'!C9)</f>
        <v>Business Analyst</v>
      </c>
      <c r="D9" s="39">
        <f>IF(OR($B9="",'Skills Matrix Dark'!D9=""),"",IFERROR(MAX(0,INDEX('Role Targets Dark'!$C$8:$C$25,MATCH($C9,'Role Targets Dark'!$B$8:$B$25,0))-'Skills Matrix Dark'!D9),""))</f>
        <v>0</v>
      </c>
      <c r="E9" s="39">
        <f>IF(OR($B9="",'Skills Matrix Dark'!E9=""),"",IFERROR(MAX(0,INDEX('Role Targets Dark'!$D$8:$D$25,MATCH($C9,'Role Targets Dark'!$B$8:$B$25,0))-'Skills Matrix Dark'!E9),""))</f>
        <v>0</v>
      </c>
      <c r="F9" s="39">
        <f>IF(OR($B9="",'Skills Matrix Dark'!F9=""),"",IFERROR(MAX(0,INDEX('Role Targets Dark'!$E$8:$E$25,MATCH($C9,'Role Targets Dark'!$B$8:$B$25,0))-'Skills Matrix Dark'!F9),""))</f>
        <v>0</v>
      </c>
      <c r="G9" s="39">
        <f>IF(OR($B9="",'Skills Matrix Dark'!G9=""),"",IFERROR(MAX(0,INDEX('Role Targets Dark'!$F$8:$F$25,MATCH($C9,'Role Targets Dark'!$B$8:$B$25,0))-'Skills Matrix Dark'!G9),""))</f>
        <v>0</v>
      </c>
      <c r="H9" s="39">
        <f>IF(OR($B9="",'Skills Matrix Dark'!H9=""),"",IFERROR(MAX(0,INDEX('Role Targets Dark'!$G$8:$G$25,MATCH($C9,'Role Targets Dark'!$B$8:$B$25,0))-'Skills Matrix Dark'!H9),""))</f>
        <v>0</v>
      </c>
      <c r="I9" s="39">
        <f>IF(OR($B9="",'Skills Matrix Dark'!I9=""),"",IFERROR(MAX(0,INDEX('Role Targets Dark'!$H$8:$H$25,MATCH($C9,'Role Targets Dark'!$B$8:$B$25,0))-'Skills Matrix Dark'!I9),""))</f>
        <v>0</v>
      </c>
      <c r="J9" s="39">
        <f>IF(OR($B9="",'Skills Matrix Dark'!J9=""),"",IFERROR(MAX(0,INDEX('Role Targets Dark'!$I$8:$I$25,MATCH($C9,'Role Targets Dark'!$B$8:$B$25,0))-'Skills Matrix Dark'!J9),""))</f>
        <v>0</v>
      </c>
      <c r="K9" s="39">
        <f>IF(OR($B9="",'Skills Matrix Dark'!K9=""),"",IFERROR(MAX(0,INDEX('Role Targets Dark'!$J$8:$J$25,MATCH($C9,'Role Targets Dark'!$B$8:$B$25,0))-'Skills Matrix Dark'!K9),""))</f>
        <v>0</v>
      </c>
      <c r="L9" s="39">
        <f t="shared" si="0"/>
        <v>0</v>
      </c>
      <c r="M9" s="9"/>
      <c r="N9" s="23" t="s">
        <v>49</v>
      </c>
      <c r="O9" s="23" t="s">
        <v>49</v>
      </c>
      <c r="P9" s="23" t="s">
        <v>49</v>
      </c>
      <c r="Q9" s="9"/>
    </row>
    <row r="10" spans="1:17" s="10" customFormat="1" ht="17.5" customHeight="1">
      <c r="A10" s="9"/>
      <c r="B10" s="31" t="str">
        <f>IF('Skills Matrix Dark'!B10="","",'Skills Matrix Dark'!B10)</f>
        <v>Jordan Lee</v>
      </c>
      <c r="C10" s="31" t="str">
        <f>IF(B10="","",'Skills Matrix Dark'!C10)</f>
        <v>Developer</v>
      </c>
      <c r="D10" s="39">
        <f>IF(OR($B10="",'Skills Matrix Dark'!D10=""),"",IFERROR(MAX(0,INDEX('Role Targets Dark'!$C$8:$C$25,MATCH($C10,'Role Targets Dark'!$B$8:$B$25,0))-'Skills Matrix Dark'!D10),""))</f>
        <v>0</v>
      </c>
      <c r="E10" s="39">
        <f>IF(OR($B10="",'Skills Matrix Dark'!E10=""),"",IFERROR(MAX(0,INDEX('Role Targets Dark'!$D$8:$D$25,MATCH($C10,'Role Targets Dark'!$B$8:$B$25,0))-'Skills Matrix Dark'!E10),""))</f>
        <v>0</v>
      </c>
      <c r="F10" s="39">
        <f>IF(OR($B10="",'Skills Matrix Dark'!F10=""),"",IFERROR(MAX(0,INDEX('Role Targets Dark'!$E$8:$E$25,MATCH($C10,'Role Targets Dark'!$B$8:$B$25,0))-'Skills Matrix Dark'!F10),""))</f>
        <v>0</v>
      </c>
      <c r="G10" s="39">
        <f>IF(OR($B10="",'Skills Matrix Dark'!G10=""),"",IFERROR(MAX(0,INDEX('Role Targets Dark'!$F$8:$F$25,MATCH($C10,'Role Targets Dark'!$B$8:$B$25,0))-'Skills Matrix Dark'!G10),""))</f>
        <v>0</v>
      </c>
      <c r="H10" s="39">
        <f>IF(OR($B10="",'Skills Matrix Dark'!H10=""),"",IFERROR(MAX(0,INDEX('Role Targets Dark'!$G$8:$G$25,MATCH($C10,'Role Targets Dark'!$B$8:$B$25,0))-'Skills Matrix Dark'!H10),""))</f>
        <v>0</v>
      </c>
      <c r="I10" s="39">
        <f>IF(OR($B10="",'Skills Matrix Dark'!I10=""),"",IFERROR(MAX(0,INDEX('Role Targets Dark'!$H$8:$H$25,MATCH($C10,'Role Targets Dark'!$B$8:$B$25,0))-'Skills Matrix Dark'!I10),""))</f>
        <v>0</v>
      </c>
      <c r="J10" s="39">
        <f>IF(OR($B10="",'Skills Matrix Dark'!J10=""),"",IFERROR(MAX(0,INDEX('Role Targets Dark'!$I$8:$I$25,MATCH($C10,'Role Targets Dark'!$B$8:$B$25,0))-'Skills Matrix Dark'!J10),""))</f>
        <v>0</v>
      </c>
      <c r="K10" s="39">
        <f>IF(OR($B10="",'Skills Matrix Dark'!K10=""),"",IFERROR(MAX(0,INDEX('Role Targets Dark'!$J$8:$J$25,MATCH($C10,'Role Targets Dark'!$B$8:$B$25,0))-'Skills Matrix Dark'!K10),""))</f>
        <v>0</v>
      </c>
      <c r="L10" s="39">
        <f t="shared" si="0"/>
        <v>0</v>
      </c>
      <c r="M10" s="9"/>
      <c r="N10" s="23" t="s">
        <v>49</v>
      </c>
      <c r="O10" s="23" t="s">
        <v>49</v>
      </c>
      <c r="P10" s="23" t="s">
        <v>49</v>
      </c>
      <c r="Q10" s="9"/>
    </row>
    <row r="11" spans="1:17" s="10" customFormat="1" ht="17.5" customHeight="1">
      <c r="A11" s="9"/>
      <c r="B11" s="31" t="str">
        <f>IF('Skills Matrix Dark'!B11="","",'Skills Matrix Dark'!B11)</f>
        <v>Taylor Reed</v>
      </c>
      <c r="C11" s="31" t="str">
        <f>IF(B11="","",'Skills Matrix Dark'!C11)</f>
        <v>Project Manager</v>
      </c>
      <c r="D11" s="39">
        <f>IF(OR($B11="",'Skills Matrix Dark'!D11=""),"",IFERROR(MAX(0,INDEX('Role Targets Dark'!$C$8:$C$25,MATCH($C11,'Role Targets Dark'!$B$8:$B$25,0))-'Skills Matrix Dark'!D11),""))</f>
        <v>0</v>
      </c>
      <c r="E11" s="39">
        <f>IF(OR($B11="",'Skills Matrix Dark'!E11=""),"",IFERROR(MAX(0,INDEX('Role Targets Dark'!$D$8:$D$25,MATCH($C11,'Role Targets Dark'!$B$8:$B$25,0))-'Skills Matrix Dark'!E11),""))</f>
        <v>1</v>
      </c>
      <c r="F11" s="39">
        <f>IF(OR($B11="",'Skills Matrix Dark'!F11=""),"",IFERROR(MAX(0,INDEX('Role Targets Dark'!$E$8:$E$25,MATCH($C11,'Role Targets Dark'!$B$8:$B$25,0))-'Skills Matrix Dark'!F11),""))</f>
        <v>0</v>
      </c>
      <c r="G11" s="39">
        <f>IF(OR($B11="",'Skills Matrix Dark'!G11=""),"",IFERROR(MAX(0,INDEX('Role Targets Dark'!$F$8:$F$25,MATCH($C11,'Role Targets Dark'!$B$8:$B$25,0))-'Skills Matrix Dark'!G11),""))</f>
        <v>0</v>
      </c>
      <c r="H11" s="39">
        <f>IF(OR($B11="",'Skills Matrix Dark'!H11=""),"",IFERROR(MAX(0,INDEX('Role Targets Dark'!$G$8:$G$25,MATCH($C11,'Role Targets Dark'!$B$8:$B$25,0))-'Skills Matrix Dark'!H11),""))</f>
        <v>0</v>
      </c>
      <c r="I11" s="39">
        <f>IF(OR($B11="",'Skills Matrix Dark'!I11=""),"",IFERROR(MAX(0,INDEX('Role Targets Dark'!$H$8:$H$25,MATCH($C11,'Role Targets Dark'!$B$8:$B$25,0))-'Skills Matrix Dark'!I11),""))</f>
        <v>2</v>
      </c>
      <c r="J11" s="39">
        <f>IF(OR($B11="",'Skills Matrix Dark'!J11=""),"",IFERROR(MAX(0,INDEX('Role Targets Dark'!$I$8:$I$25,MATCH($C11,'Role Targets Dark'!$B$8:$B$25,0))-'Skills Matrix Dark'!J11),""))</f>
        <v>0</v>
      </c>
      <c r="K11" s="39">
        <f>IF(OR($B11="",'Skills Matrix Dark'!K11=""),"",IFERROR(MAX(0,INDEX('Role Targets Dark'!$J$8:$J$25,MATCH($C11,'Role Targets Dark'!$B$8:$B$25,0))-'Skills Matrix Dark'!K11),""))</f>
        <v>0</v>
      </c>
      <c r="L11" s="39">
        <f t="shared" si="0"/>
        <v>3</v>
      </c>
      <c r="M11" s="9"/>
      <c r="N11" s="23" t="s">
        <v>49</v>
      </c>
      <c r="O11" s="23" t="s">
        <v>49</v>
      </c>
      <c r="P11" s="23" t="s">
        <v>49</v>
      </c>
      <c r="Q11" s="9"/>
    </row>
    <row r="12" spans="1:17" s="10" customFormat="1" ht="17.5" customHeight="1">
      <c r="A12" s="9"/>
      <c r="B12" s="31" t="str">
        <f>IF('Skills Matrix Dark'!B12="","",'Skills Matrix Dark'!B12)</f>
        <v>Casey Brown</v>
      </c>
      <c r="C12" s="31" t="str">
        <f>IF(B12="","",'Skills Matrix Dark'!C12)</f>
        <v>Business Analyst</v>
      </c>
      <c r="D12" s="39">
        <f>IF(OR($B12="",'Skills Matrix Dark'!D12=""),"",IFERROR(MAX(0,INDEX('Role Targets Dark'!$C$8:$C$25,MATCH($C12,'Role Targets Dark'!$B$8:$B$25,0))-'Skills Matrix Dark'!D12),""))</f>
        <v>0</v>
      </c>
      <c r="E12" s="39">
        <f>IF(OR($B12="",'Skills Matrix Dark'!E12=""),"",IFERROR(MAX(0,INDEX('Role Targets Dark'!$D$8:$D$25,MATCH($C12,'Role Targets Dark'!$B$8:$B$25,0))-'Skills Matrix Dark'!E12),""))</f>
        <v>0</v>
      </c>
      <c r="F12" s="39">
        <f>IF(OR($B12="",'Skills Matrix Dark'!F12=""),"",IFERROR(MAX(0,INDEX('Role Targets Dark'!$E$8:$E$25,MATCH($C12,'Role Targets Dark'!$B$8:$B$25,0))-'Skills Matrix Dark'!F12),""))</f>
        <v>0</v>
      </c>
      <c r="G12" s="39">
        <f>IF(OR($B12="",'Skills Matrix Dark'!G12=""),"",IFERROR(MAX(0,INDEX('Role Targets Dark'!$F$8:$F$25,MATCH($C12,'Role Targets Dark'!$B$8:$B$25,0))-'Skills Matrix Dark'!G12),""))</f>
        <v>0</v>
      </c>
      <c r="H12" s="39">
        <f>IF(OR($B12="",'Skills Matrix Dark'!H12=""),"",IFERROR(MAX(0,INDEX('Role Targets Dark'!$G$8:$G$25,MATCH($C12,'Role Targets Dark'!$B$8:$B$25,0))-'Skills Matrix Dark'!H12),""))</f>
        <v>0</v>
      </c>
      <c r="I12" s="39">
        <f>IF(OR($B12="",'Skills Matrix Dark'!I12=""),"",IFERROR(MAX(0,INDEX('Role Targets Dark'!$H$8:$H$25,MATCH($C12,'Role Targets Dark'!$B$8:$B$25,0))-'Skills Matrix Dark'!I12),""))</f>
        <v>1</v>
      </c>
      <c r="J12" s="39">
        <f>IF(OR($B12="",'Skills Matrix Dark'!J12=""),"",IFERROR(MAX(0,INDEX('Role Targets Dark'!$I$8:$I$25,MATCH($C12,'Role Targets Dark'!$B$8:$B$25,0))-'Skills Matrix Dark'!J12),""))</f>
        <v>0</v>
      </c>
      <c r="K12" s="39">
        <f>IF(OR($B12="",'Skills Matrix Dark'!K12=""),"",IFERROR(MAX(0,INDEX('Role Targets Dark'!$J$8:$J$25,MATCH($C12,'Role Targets Dark'!$B$8:$B$25,0))-'Skills Matrix Dark'!K12),""))</f>
        <v>0</v>
      </c>
      <c r="L12" s="39">
        <f t="shared" si="0"/>
        <v>1</v>
      </c>
      <c r="M12" s="9"/>
      <c r="N12" s="9"/>
      <c r="O12" s="9"/>
      <c r="P12" s="9"/>
      <c r="Q12" s="9"/>
    </row>
    <row r="13" spans="1:17" s="10" customFormat="1" ht="17.5" customHeight="1">
      <c r="A13" s="9"/>
      <c r="B13" s="31" t="str">
        <f>IF('Skills Matrix Dark'!B13="","",'Skills Matrix Dark'!B13)</f>
        <v>Robin Clark</v>
      </c>
      <c r="C13" s="31" t="str">
        <f>IF(B13="","",'Skills Matrix Dark'!C13)</f>
        <v>Developer</v>
      </c>
      <c r="D13" s="39">
        <f>IF(OR($B13="",'Skills Matrix Dark'!D13=""),"",IFERROR(MAX(0,INDEX('Role Targets Dark'!$C$8:$C$25,MATCH($C13,'Role Targets Dark'!$B$8:$B$25,0))-'Skills Matrix Dark'!D13),""))</f>
        <v>1</v>
      </c>
      <c r="E13" s="39">
        <f>IF(OR($B13="",'Skills Matrix Dark'!E13=""),"",IFERROR(MAX(0,INDEX('Role Targets Dark'!$D$8:$D$25,MATCH($C13,'Role Targets Dark'!$B$8:$B$25,0))-'Skills Matrix Dark'!E13),""))</f>
        <v>0</v>
      </c>
      <c r="F13" s="39">
        <f>IF(OR($B13="",'Skills Matrix Dark'!F13=""),"",IFERROR(MAX(0,INDEX('Role Targets Dark'!$E$8:$E$25,MATCH($C13,'Role Targets Dark'!$B$8:$B$25,0))-'Skills Matrix Dark'!F13),""))</f>
        <v>0</v>
      </c>
      <c r="G13" s="39">
        <f>IF(OR($B13="",'Skills Matrix Dark'!G13=""),"",IFERROR(MAX(0,INDEX('Role Targets Dark'!$F$8:$F$25,MATCH($C13,'Role Targets Dark'!$B$8:$B$25,0))-'Skills Matrix Dark'!G13),""))</f>
        <v>0</v>
      </c>
      <c r="H13" s="39">
        <f>IF(OR($B13="",'Skills Matrix Dark'!H13=""),"",IFERROR(MAX(0,INDEX('Role Targets Dark'!$G$8:$G$25,MATCH($C13,'Role Targets Dark'!$B$8:$B$25,0))-'Skills Matrix Dark'!H13),""))</f>
        <v>0</v>
      </c>
      <c r="I13" s="39">
        <f>IF(OR($B13="",'Skills Matrix Dark'!I13=""),"",IFERROR(MAX(0,INDEX('Role Targets Dark'!$H$8:$H$25,MATCH($C13,'Role Targets Dark'!$B$8:$B$25,0))-'Skills Matrix Dark'!I13),""))</f>
        <v>0</v>
      </c>
      <c r="J13" s="39">
        <f>IF(OR($B13="",'Skills Matrix Dark'!J13=""),"",IFERROR(MAX(0,INDEX('Role Targets Dark'!$I$8:$I$25,MATCH($C13,'Role Targets Dark'!$B$8:$B$25,0))-'Skills Matrix Dark'!J13),""))</f>
        <v>0</v>
      </c>
      <c r="K13" s="39">
        <f>IF(OR($B13="",'Skills Matrix Dark'!K13=""),"",IFERROR(MAX(0,INDEX('Role Targets Dark'!$J$8:$J$25,MATCH($C13,'Role Targets Dark'!$B$8:$B$25,0))-'Skills Matrix Dark'!K13),""))</f>
        <v>0</v>
      </c>
      <c r="L13" s="39">
        <f t="shared" si="0"/>
        <v>1</v>
      </c>
      <c r="M13" s="9"/>
      <c r="N13" s="23" t="s">
        <v>50</v>
      </c>
      <c r="O13" s="23" t="s">
        <v>50</v>
      </c>
      <c r="P13" s="23" t="s">
        <v>50</v>
      </c>
      <c r="Q13" s="9"/>
    </row>
    <row r="14" spans="1:17" s="10" customFormat="1" ht="17.5" customHeight="1">
      <c r="A14" s="9"/>
      <c r="B14" s="31" t="str">
        <f>IF('Skills Matrix Dark'!B14="","",'Skills Matrix Dark'!B14)</f>
        <v>Jamie Evans</v>
      </c>
      <c r="C14" s="31" t="str">
        <f>IF(B14="","",'Skills Matrix Dark'!C14)</f>
        <v>Project Coordinator</v>
      </c>
      <c r="D14" s="39">
        <f>IF(OR($B14="",'Skills Matrix Dark'!D14=""),"",IFERROR(MAX(0,INDEX('Role Targets Dark'!$C$8:$C$25,MATCH($C14,'Role Targets Dark'!$B$8:$B$25,0))-'Skills Matrix Dark'!D14),""))</f>
        <v>0</v>
      </c>
      <c r="E14" s="39">
        <f>IF(OR($B14="",'Skills Matrix Dark'!E14=""),"",IFERROR(MAX(0,INDEX('Role Targets Dark'!$D$8:$D$25,MATCH($C14,'Role Targets Dark'!$B$8:$B$25,0))-'Skills Matrix Dark'!E14),""))</f>
        <v>2</v>
      </c>
      <c r="F14" s="39">
        <f>IF(OR($B14="",'Skills Matrix Dark'!F14=""),"",IFERROR(MAX(0,INDEX('Role Targets Dark'!$E$8:$E$25,MATCH($C14,'Role Targets Dark'!$B$8:$B$25,0))-'Skills Matrix Dark'!F14),""))</f>
        <v>0</v>
      </c>
      <c r="G14" s="39">
        <f>IF(OR($B14="",'Skills Matrix Dark'!G14=""),"",IFERROR(MAX(0,INDEX('Role Targets Dark'!$F$8:$F$25,MATCH($C14,'Role Targets Dark'!$B$8:$B$25,0))-'Skills Matrix Dark'!G14),""))</f>
        <v>0</v>
      </c>
      <c r="H14" s="39">
        <f>IF(OR($B14="",'Skills Matrix Dark'!H14=""),"",IFERROR(MAX(0,INDEX('Role Targets Dark'!$G$8:$G$25,MATCH($C14,'Role Targets Dark'!$B$8:$B$25,0))-'Skills Matrix Dark'!H14),""))</f>
        <v>0</v>
      </c>
      <c r="I14" s="39">
        <f>IF(OR($B14="",'Skills Matrix Dark'!I14=""),"",IFERROR(MAX(0,INDEX('Role Targets Dark'!$H$8:$H$25,MATCH($C14,'Role Targets Dark'!$B$8:$B$25,0))-'Skills Matrix Dark'!I14),""))</f>
        <v>0</v>
      </c>
      <c r="J14" s="39">
        <f>IF(OR($B14="",'Skills Matrix Dark'!J14=""),"",IFERROR(MAX(0,INDEX('Role Targets Dark'!$I$8:$I$25,MATCH($C14,'Role Targets Dark'!$B$8:$B$25,0))-'Skills Matrix Dark'!J14),""))</f>
        <v>0</v>
      </c>
      <c r="K14" s="39">
        <f>IF(OR($B14="",'Skills Matrix Dark'!K14=""),"",IFERROR(MAX(0,INDEX('Role Targets Dark'!$J$8:$J$25,MATCH($C14,'Role Targets Dark'!$B$8:$B$25,0))-'Skills Matrix Dark'!K14),""))</f>
        <v>0</v>
      </c>
      <c r="L14" s="39">
        <f t="shared" si="0"/>
        <v>2</v>
      </c>
      <c r="M14" s="9"/>
      <c r="N14" s="23" t="s">
        <v>50</v>
      </c>
      <c r="O14" s="23" t="s">
        <v>50</v>
      </c>
      <c r="P14" s="23" t="s">
        <v>50</v>
      </c>
      <c r="Q14" s="9"/>
    </row>
    <row r="15" spans="1:17" s="10" customFormat="1" ht="17.5" customHeight="1">
      <c r="A15" s="9"/>
      <c r="B15" s="31" t="str">
        <f>IF('Skills Matrix Dark'!B15="","",'Skills Matrix Dark'!B15)</f>
        <v>Morgan Shah</v>
      </c>
      <c r="C15" s="31" t="str">
        <f>IF(B15="","",'Skills Matrix Dark'!C15)</f>
        <v>Developer</v>
      </c>
      <c r="D15" s="39">
        <f>IF(OR($B15="",'Skills Matrix Dark'!D15=""),"",IFERROR(MAX(0,INDEX('Role Targets Dark'!$C$8:$C$25,MATCH($C15,'Role Targets Dark'!$B$8:$B$25,0))-'Skills Matrix Dark'!D15),""))</f>
        <v>1</v>
      </c>
      <c r="E15" s="39">
        <f>IF(OR($B15="",'Skills Matrix Dark'!E15=""),"",IFERROR(MAX(0,INDEX('Role Targets Dark'!$D$8:$D$25,MATCH($C15,'Role Targets Dark'!$B$8:$B$25,0))-'Skills Matrix Dark'!E15),""))</f>
        <v>0</v>
      </c>
      <c r="F15" s="39">
        <f>IF(OR($B15="",'Skills Matrix Dark'!F15=""),"",IFERROR(MAX(0,INDEX('Role Targets Dark'!$E$8:$E$25,MATCH($C15,'Role Targets Dark'!$B$8:$B$25,0))-'Skills Matrix Dark'!F15),""))</f>
        <v>0</v>
      </c>
      <c r="G15" s="39">
        <f>IF(OR($B15="",'Skills Matrix Dark'!G15=""),"",IFERROR(MAX(0,INDEX('Role Targets Dark'!$F$8:$F$25,MATCH($C15,'Role Targets Dark'!$B$8:$B$25,0))-'Skills Matrix Dark'!G15),""))</f>
        <v>0</v>
      </c>
      <c r="H15" s="39">
        <f>IF(OR($B15="",'Skills Matrix Dark'!H15=""),"",IFERROR(MAX(0,INDEX('Role Targets Dark'!$G$8:$G$25,MATCH($C15,'Role Targets Dark'!$B$8:$B$25,0))-'Skills Matrix Dark'!H15),""))</f>
        <v>0</v>
      </c>
      <c r="I15" s="39">
        <f>IF(OR($B15="",'Skills Matrix Dark'!I15=""),"",IFERROR(MAX(0,INDEX('Role Targets Dark'!$H$8:$H$25,MATCH($C15,'Role Targets Dark'!$B$8:$B$25,0))-'Skills Matrix Dark'!I15),""))</f>
        <v>0</v>
      </c>
      <c r="J15" s="39">
        <f>IF(OR($B15="",'Skills Matrix Dark'!J15=""),"",IFERROR(MAX(0,INDEX('Role Targets Dark'!$I$8:$I$25,MATCH($C15,'Role Targets Dark'!$B$8:$B$25,0))-'Skills Matrix Dark'!J15),""))</f>
        <v>0</v>
      </c>
      <c r="K15" s="39">
        <f>IF(OR($B15="",'Skills Matrix Dark'!K15=""),"",IFERROR(MAX(0,INDEX('Role Targets Dark'!$J$8:$J$25,MATCH($C15,'Role Targets Dark'!$B$8:$B$25,0))-'Skills Matrix Dark'!K15),""))</f>
        <v>0</v>
      </c>
      <c r="L15" s="39">
        <f t="shared" si="0"/>
        <v>1</v>
      </c>
      <c r="M15" s="9"/>
      <c r="N15" s="23" t="s">
        <v>50</v>
      </c>
      <c r="O15" s="23" t="s">
        <v>50</v>
      </c>
      <c r="P15" s="23" t="s">
        <v>50</v>
      </c>
      <c r="Q15" s="9"/>
    </row>
    <row r="16" spans="1:17" s="10" customFormat="1" ht="17.5" customHeight="1">
      <c r="A16" s="9"/>
      <c r="B16" s="31" t="str">
        <f>IF('Skills Matrix Dark'!B16="","",'Skills Matrix Dark'!B16)</f>
        <v/>
      </c>
      <c r="C16" s="31" t="str">
        <f>IF(B16="","",'Skills Matrix Dark'!C16)</f>
        <v/>
      </c>
      <c r="D16" s="11" t="str">
        <f>IF(OR($B16="",'Skills Matrix Dark'!D16=""),"",IFERROR(MAX(0,INDEX('Role Targets Dark'!$C$8:$C$25,MATCH($C16,'Role Targets Dark'!$B$8:$B$25,0))-'Skills Matrix Dark'!D16),""))</f>
        <v/>
      </c>
      <c r="E16" s="11" t="str">
        <f>IF(OR($B16="",'Skills Matrix Dark'!E16=""),"",IFERROR(MAX(0,INDEX('Role Targets Dark'!$D$8:$D$25,MATCH($C16,'Role Targets Dark'!$B$8:$B$25,0))-'Skills Matrix Dark'!E16),""))</f>
        <v/>
      </c>
      <c r="F16" s="11" t="str">
        <f>IF(OR($B16="",'Skills Matrix Dark'!F16=""),"",IFERROR(MAX(0,INDEX('Role Targets Dark'!$E$8:$E$25,MATCH($C16,'Role Targets Dark'!$B$8:$B$25,0))-'Skills Matrix Dark'!F16),""))</f>
        <v/>
      </c>
      <c r="G16" s="11" t="str">
        <f>IF(OR($B16="",'Skills Matrix Dark'!G16=""),"",IFERROR(MAX(0,INDEX('Role Targets Dark'!$F$8:$F$25,MATCH($C16,'Role Targets Dark'!$B$8:$B$25,0))-'Skills Matrix Dark'!G16),""))</f>
        <v/>
      </c>
      <c r="H16" s="11" t="str">
        <f>IF(OR($B16="",'Skills Matrix Dark'!H16=""),"",IFERROR(MAX(0,INDEX('Role Targets Dark'!$G$8:$G$25,MATCH($C16,'Role Targets Dark'!$B$8:$B$25,0))-'Skills Matrix Dark'!H16),""))</f>
        <v/>
      </c>
      <c r="I16" s="11" t="str">
        <f>IF(OR($B16="",'Skills Matrix Dark'!I16=""),"",IFERROR(MAX(0,INDEX('Role Targets Dark'!$H$8:$H$25,MATCH($C16,'Role Targets Dark'!$B$8:$B$25,0))-'Skills Matrix Dark'!I16),""))</f>
        <v/>
      </c>
      <c r="J16" s="11" t="str">
        <f>IF(OR($B16="",'Skills Matrix Dark'!J16=""),"",IFERROR(MAX(0,INDEX('Role Targets Dark'!$I$8:$I$25,MATCH($C16,'Role Targets Dark'!$B$8:$B$25,0))-'Skills Matrix Dark'!J16),""))</f>
        <v/>
      </c>
      <c r="K16" s="11" t="str">
        <f>IF(OR($B16="",'Skills Matrix Dark'!K16=""),"",IFERROR(MAX(0,INDEX('Role Targets Dark'!$J$8:$J$25,MATCH($C16,'Role Targets Dark'!$B$8:$B$25,0))-'Skills Matrix Dark'!K16),""))</f>
        <v/>
      </c>
      <c r="L16" s="11" t="str">
        <f t="shared" si="0"/>
        <v/>
      </c>
      <c r="M16" s="9"/>
      <c r="N16" s="23" t="s">
        <v>50</v>
      </c>
      <c r="O16" s="23" t="s">
        <v>50</v>
      </c>
      <c r="P16" s="23" t="s">
        <v>50</v>
      </c>
      <c r="Q16" s="9"/>
    </row>
    <row r="17" spans="1:17" s="10" customFormat="1" ht="17.5" customHeight="1">
      <c r="A17" s="9"/>
      <c r="B17" s="31" t="str">
        <f>IF('Skills Matrix Dark'!B17="","",'Skills Matrix Dark'!B17)</f>
        <v/>
      </c>
      <c r="C17" s="31" t="str">
        <f>IF(B17="","",'Skills Matrix Dark'!C17)</f>
        <v/>
      </c>
      <c r="D17" s="11" t="str">
        <f>IF(OR($B17="",'Skills Matrix Dark'!D17=""),"",IFERROR(MAX(0,INDEX('Role Targets Dark'!$C$8:$C$25,MATCH($C17,'Role Targets Dark'!$B$8:$B$25,0))-'Skills Matrix Dark'!D17),""))</f>
        <v/>
      </c>
      <c r="E17" s="11" t="str">
        <f>IF(OR($B17="",'Skills Matrix Dark'!E17=""),"",IFERROR(MAX(0,INDEX('Role Targets Dark'!$D$8:$D$25,MATCH($C17,'Role Targets Dark'!$B$8:$B$25,0))-'Skills Matrix Dark'!E17),""))</f>
        <v/>
      </c>
      <c r="F17" s="11" t="str">
        <f>IF(OR($B17="",'Skills Matrix Dark'!F17=""),"",IFERROR(MAX(0,INDEX('Role Targets Dark'!$E$8:$E$25,MATCH($C17,'Role Targets Dark'!$B$8:$B$25,0))-'Skills Matrix Dark'!F17),""))</f>
        <v/>
      </c>
      <c r="G17" s="11" t="str">
        <f>IF(OR($B17="",'Skills Matrix Dark'!G17=""),"",IFERROR(MAX(0,INDEX('Role Targets Dark'!$F$8:$F$25,MATCH($C17,'Role Targets Dark'!$B$8:$B$25,0))-'Skills Matrix Dark'!G17),""))</f>
        <v/>
      </c>
      <c r="H17" s="11" t="str">
        <f>IF(OR($B17="",'Skills Matrix Dark'!H17=""),"",IFERROR(MAX(0,INDEX('Role Targets Dark'!$G$8:$G$25,MATCH($C17,'Role Targets Dark'!$B$8:$B$25,0))-'Skills Matrix Dark'!H17),""))</f>
        <v/>
      </c>
      <c r="I17" s="11" t="str">
        <f>IF(OR($B17="",'Skills Matrix Dark'!I17=""),"",IFERROR(MAX(0,INDEX('Role Targets Dark'!$H$8:$H$25,MATCH($C17,'Role Targets Dark'!$B$8:$B$25,0))-'Skills Matrix Dark'!I17),""))</f>
        <v/>
      </c>
      <c r="J17" s="11" t="str">
        <f>IF(OR($B17="",'Skills Matrix Dark'!J17=""),"",IFERROR(MAX(0,INDEX('Role Targets Dark'!$I$8:$I$25,MATCH($C17,'Role Targets Dark'!$B$8:$B$25,0))-'Skills Matrix Dark'!J17),""))</f>
        <v/>
      </c>
      <c r="K17" s="11" t="str">
        <f>IF(OR($B17="",'Skills Matrix Dark'!K17=""),"",IFERROR(MAX(0,INDEX('Role Targets Dark'!$J$8:$J$25,MATCH($C17,'Role Targets Dark'!$B$8:$B$25,0))-'Skills Matrix Dark'!K17),""))</f>
        <v/>
      </c>
      <c r="L17" s="11" t="str">
        <f t="shared" si="0"/>
        <v/>
      </c>
      <c r="M17" s="9"/>
      <c r="N17" s="9"/>
      <c r="O17" s="9"/>
      <c r="P17" s="9"/>
      <c r="Q17" s="9"/>
    </row>
    <row r="18" spans="1:17" s="10" customFormat="1" ht="17.5" customHeight="1">
      <c r="A18" s="9"/>
      <c r="B18" s="31" t="str">
        <f>IF('Skills Matrix Dark'!B18="","",'Skills Matrix Dark'!B18)</f>
        <v/>
      </c>
      <c r="C18" s="31" t="str">
        <f>IF(B18="","",'Skills Matrix Dark'!C18)</f>
        <v/>
      </c>
      <c r="D18" s="11" t="str">
        <f>IF(OR($B18="",'Skills Matrix Dark'!D18=""),"",IFERROR(MAX(0,INDEX('Role Targets Dark'!$C$8:$C$25,MATCH($C18,'Role Targets Dark'!$B$8:$B$25,0))-'Skills Matrix Dark'!D18),""))</f>
        <v/>
      </c>
      <c r="E18" s="11" t="str">
        <f>IF(OR($B18="",'Skills Matrix Dark'!E18=""),"",IFERROR(MAX(0,INDEX('Role Targets Dark'!$D$8:$D$25,MATCH($C18,'Role Targets Dark'!$B$8:$B$25,0))-'Skills Matrix Dark'!E18),""))</f>
        <v/>
      </c>
      <c r="F18" s="11" t="str">
        <f>IF(OR($B18="",'Skills Matrix Dark'!F18=""),"",IFERROR(MAX(0,INDEX('Role Targets Dark'!$E$8:$E$25,MATCH($C18,'Role Targets Dark'!$B$8:$B$25,0))-'Skills Matrix Dark'!F18),""))</f>
        <v/>
      </c>
      <c r="G18" s="11" t="str">
        <f>IF(OR($B18="",'Skills Matrix Dark'!G18=""),"",IFERROR(MAX(0,INDEX('Role Targets Dark'!$F$8:$F$25,MATCH($C18,'Role Targets Dark'!$B$8:$B$25,0))-'Skills Matrix Dark'!G18),""))</f>
        <v/>
      </c>
      <c r="H18" s="11" t="str">
        <f>IF(OR($B18="",'Skills Matrix Dark'!H18=""),"",IFERROR(MAX(0,INDEX('Role Targets Dark'!$G$8:$G$25,MATCH($C18,'Role Targets Dark'!$B$8:$B$25,0))-'Skills Matrix Dark'!H18),""))</f>
        <v/>
      </c>
      <c r="I18" s="11" t="str">
        <f>IF(OR($B18="",'Skills Matrix Dark'!I18=""),"",IFERROR(MAX(0,INDEX('Role Targets Dark'!$H$8:$H$25,MATCH($C18,'Role Targets Dark'!$B$8:$B$25,0))-'Skills Matrix Dark'!I18),""))</f>
        <v/>
      </c>
      <c r="J18" s="11" t="str">
        <f>IF(OR($B18="",'Skills Matrix Dark'!J18=""),"",IFERROR(MAX(0,INDEX('Role Targets Dark'!$I$8:$I$25,MATCH($C18,'Role Targets Dark'!$B$8:$B$25,0))-'Skills Matrix Dark'!J18),""))</f>
        <v/>
      </c>
      <c r="K18" s="11" t="str">
        <f>IF(OR($B18="",'Skills Matrix Dark'!K18=""),"",IFERROR(MAX(0,INDEX('Role Targets Dark'!$J$8:$J$25,MATCH($C18,'Role Targets Dark'!$B$8:$B$25,0))-'Skills Matrix Dark'!K18),""))</f>
        <v/>
      </c>
      <c r="L18" s="11" t="str">
        <f t="shared" si="0"/>
        <v/>
      </c>
      <c r="M18" s="9"/>
      <c r="N18" s="23" t="s">
        <v>51</v>
      </c>
      <c r="O18" s="23" t="s">
        <v>51</v>
      </c>
      <c r="P18" s="23" t="s">
        <v>51</v>
      </c>
      <c r="Q18" s="9"/>
    </row>
    <row r="19" spans="1:17" s="10" customFormat="1" ht="17.5" customHeight="1">
      <c r="A19" s="9"/>
      <c r="B19" s="31" t="str">
        <f>IF('Skills Matrix Dark'!B19="","",'Skills Matrix Dark'!B19)</f>
        <v/>
      </c>
      <c r="C19" s="31" t="str">
        <f>IF(B19="","",'Skills Matrix Dark'!C19)</f>
        <v/>
      </c>
      <c r="D19" s="11" t="str">
        <f>IF(OR($B19="",'Skills Matrix Dark'!D19=""),"",IFERROR(MAX(0,INDEX('Role Targets Dark'!$C$8:$C$25,MATCH($C19,'Role Targets Dark'!$B$8:$B$25,0))-'Skills Matrix Dark'!D19),""))</f>
        <v/>
      </c>
      <c r="E19" s="11" t="str">
        <f>IF(OR($B19="",'Skills Matrix Dark'!E19=""),"",IFERROR(MAX(0,INDEX('Role Targets Dark'!$D$8:$D$25,MATCH($C19,'Role Targets Dark'!$B$8:$B$25,0))-'Skills Matrix Dark'!E19),""))</f>
        <v/>
      </c>
      <c r="F19" s="11" t="str">
        <f>IF(OR($B19="",'Skills Matrix Dark'!F19=""),"",IFERROR(MAX(0,INDEX('Role Targets Dark'!$E$8:$E$25,MATCH($C19,'Role Targets Dark'!$B$8:$B$25,0))-'Skills Matrix Dark'!F19),""))</f>
        <v/>
      </c>
      <c r="G19" s="11" t="str">
        <f>IF(OR($B19="",'Skills Matrix Dark'!G19=""),"",IFERROR(MAX(0,INDEX('Role Targets Dark'!$F$8:$F$25,MATCH($C19,'Role Targets Dark'!$B$8:$B$25,0))-'Skills Matrix Dark'!G19),""))</f>
        <v/>
      </c>
      <c r="H19" s="11" t="str">
        <f>IF(OR($B19="",'Skills Matrix Dark'!H19=""),"",IFERROR(MAX(0,INDEX('Role Targets Dark'!$G$8:$G$25,MATCH($C19,'Role Targets Dark'!$B$8:$B$25,0))-'Skills Matrix Dark'!H19),""))</f>
        <v/>
      </c>
      <c r="I19" s="11" t="str">
        <f>IF(OR($B19="",'Skills Matrix Dark'!I19=""),"",IFERROR(MAX(0,INDEX('Role Targets Dark'!$H$8:$H$25,MATCH($C19,'Role Targets Dark'!$B$8:$B$25,0))-'Skills Matrix Dark'!I19),""))</f>
        <v/>
      </c>
      <c r="J19" s="11" t="str">
        <f>IF(OR($B19="",'Skills Matrix Dark'!J19=""),"",IFERROR(MAX(0,INDEX('Role Targets Dark'!$I$8:$I$25,MATCH($C19,'Role Targets Dark'!$B$8:$B$25,0))-'Skills Matrix Dark'!J19),""))</f>
        <v/>
      </c>
      <c r="K19" s="11" t="str">
        <f>IF(OR($B19="",'Skills Matrix Dark'!K19=""),"",IFERROR(MAX(0,INDEX('Role Targets Dark'!$J$8:$J$25,MATCH($C19,'Role Targets Dark'!$B$8:$B$25,0))-'Skills Matrix Dark'!K19),""))</f>
        <v/>
      </c>
      <c r="L19" s="11" t="str">
        <f t="shared" si="0"/>
        <v/>
      </c>
      <c r="M19" s="9"/>
      <c r="N19" s="23" t="s">
        <v>51</v>
      </c>
      <c r="O19" s="23" t="s">
        <v>51</v>
      </c>
      <c r="P19" s="23" t="s">
        <v>51</v>
      </c>
      <c r="Q19" s="9"/>
    </row>
    <row r="20" spans="1:17" s="10" customFormat="1" ht="17.5" customHeight="1">
      <c r="A20" s="9"/>
      <c r="B20" s="31" t="str">
        <f>IF('Skills Matrix Dark'!B20="","",'Skills Matrix Dark'!B20)</f>
        <v/>
      </c>
      <c r="C20" s="31" t="str">
        <f>IF(B20="","",'Skills Matrix Dark'!C20)</f>
        <v/>
      </c>
      <c r="D20" s="11" t="str">
        <f>IF(OR($B20="",'Skills Matrix Dark'!D20=""),"",IFERROR(MAX(0,INDEX('Role Targets Dark'!$C$8:$C$25,MATCH($C20,'Role Targets Dark'!$B$8:$B$25,0))-'Skills Matrix Dark'!D20),""))</f>
        <v/>
      </c>
      <c r="E20" s="11" t="str">
        <f>IF(OR($B20="",'Skills Matrix Dark'!E20=""),"",IFERROR(MAX(0,INDEX('Role Targets Dark'!$D$8:$D$25,MATCH($C20,'Role Targets Dark'!$B$8:$B$25,0))-'Skills Matrix Dark'!E20),""))</f>
        <v/>
      </c>
      <c r="F20" s="11" t="str">
        <f>IF(OR($B20="",'Skills Matrix Dark'!F20=""),"",IFERROR(MAX(0,INDEX('Role Targets Dark'!$E$8:$E$25,MATCH($C20,'Role Targets Dark'!$B$8:$B$25,0))-'Skills Matrix Dark'!F20),""))</f>
        <v/>
      </c>
      <c r="G20" s="11" t="str">
        <f>IF(OR($B20="",'Skills Matrix Dark'!G20=""),"",IFERROR(MAX(0,INDEX('Role Targets Dark'!$F$8:$F$25,MATCH($C20,'Role Targets Dark'!$B$8:$B$25,0))-'Skills Matrix Dark'!G20),""))</f>
        <v/>
      </c>
      <c r="H20" s="11" t="str">
        <f>IF(OR($B20="",'Skills Matrix Dark'!H20=""),"",IFERROR(MAX(0,INDEX('Role Targets Dark'!$G$8:$G$25,MATCH($C20,'Role Targets Dark'!$B$8:$B$25,0))-'Skills Matrix Dark'!H20),""))</f>
        <v/>
      </c>
      <c r="I20" s="11" t="str">
        <f>IF(OR($B20="",'Skills Matrix Dark'!I20=""),"",IFERROR(MAX(0,INDEX('Role Targets Dark'!$H$8:$H$25,MATCH($C20,'Role Targets Dark'!$B$8:$B$25,0))-'Skills Matrix Dark'!I20),""))</f>
        <v/>
      </c>
      <c r="J20" s="11" t="str">
        <f>IF(OR($B20="",'Skills Matrix Dark'!J20=""),"",IFERROR(MAX(0,INDEX('Role Targets Dark'!$I$8:$I$25,MATCH($C20,'Role Targets Dark'!$B$8:$B$25,0))-'Skills Matrix Dark'!J20),""))</f>
        <v/>
      </c>
      <c r="K20" s="11" t="str">
        <f>IF(OR($B20="",'Skills Matrix Dark'!K20=""),"",IFERROR(MAX(0,INDEX('Role Targets Dark'!$J$8:$J$25,MATCH($C20,'Role Targets Dark'!$B$8:$B$25,0))-'Skills Matrix Dark'!K20),""))</f>
        <v/>
      </c>
      <c r="L20" s="11" t="str">
        <f t="shared" si="0"/>
        <v/>
      </c>
      <c r="M20" s="9"/>
      <c r="N20" s="23" t="s">
        <v>51</v>
      </c>
      <c r="O20" s="23" t="s">
        <v>51</v>
      </c>
      <c r="P20" s="23" t="s">
        <v>51</v>
      </c>
      <c r="Q20" s="9"/>
    </row>
    <row r="21" spans="1:17" s="10" customFormat="1" ht="17.5" customHeight="1">
      <c r="A21" s="9"/>
      <c r="B21" s="31" t="str">
        <f>IF('Skills Matrix Dark'!B21="","",'Skills Matrix Dark'!B21)</f>
        <v/>
      </c>
      <c r="C21" s="31" t="str">
        <f>IF(B21="","",'Skills Matrix Dark'!C21)</f>
        <v/>
      </c>
      <c r="D21" s="11" t="str">
        <f>IF(OR($B21="",'Skills Matrix Dark'!D21=""),"",IFERROR(MAX(0,INDEX('Role Targets Dark'!$C$8:$C$25,MATCH($C21,'Role Targets Dark'!$B$8:$B$25,0))-'Skills Matrix Dark'!D21),""))</f>
        <v/>
      </c>
      <c r="E21" s="11" t="str">
        <f>IF(OR($B21="",'Skills Matrix Dark'!E21=""),"",IFERROR(MAX(0,INDEX('Role Targets Dark'!$D$8:$D$25,MATCH($C21,'Role Targets Dark'!$B$8:$B$25,0))-'Skills Matrix Dark'!E21),""))</f>
        <v/>
      </c>
      <c r="F21" s="11" t="str">
        <f>IF(OR($B21="",'Skills Matrix Dark'!F21=""),"",IFERROR(MAX(0,INDEX('Role Targets Dark'!$E$8:$E$25,MATCH($C21,'Role Targets Dark'!$B$8:$B$25,0))-'Skills Matrix Dark'!F21),""))</f>
        <v/>
      </c>
      <c r="G21" s="11" t="str">
        <f>IF(OR($B21="",'Skills Matrix Dark'!G21=""),"",IFERROR(MAX(0,INDEX('Role Targets Dark'!$F$8:$F$25,MATCH($C21,'Role Targets Dark'!$B$8:$B$25,0))-'Skills Matrix Dark'!G21),""))</f>
        <v/>
      </c>
      <c r="H21" s="11" t="str">
        <f>IF(OR($B21="",'Skills Matrix Dark'!H21=""),"",IFERROR(MAX(0,INDEX('Role Targets Dark'!$G$8:$G$25,MATCH($C21,'Role Targets Dark'!$B$8:$B$25,0))-'Skills Matrix Dark'!H21),""))</f>
        <v/>
      </c>
      <c r="I21" s="11" t="str">
        <f>IF(OR($B21="",'Skills Matrix Dark'!I21=""),"",IFERROR(MAX(0,INDEX('Role Targets Dark'!$H$8:$H$25,MATCH($C21,'Role Targets Dark'!$B$8:$B$25,0))-'Skills Matrix Dark'!I21),""))</f>
        <v/>
      </c>
      <c r="J21" s="11" t="str">
        <f>IF(OR($B21="",'Skills Matrix Dark'!J21=""),"",IFERROR(MAX(0,INDEX('Role Targets Dark'!$I$8:$I$25,MATCH($C21,'Role Targets Dark'!$B$8:$B$25,0))-'Skills Matrix Dark'!J21),""))</f>
        <v/>
      </c>
      <c r="K21" s="11" t="str">
        <f>IF(OR($B21="",'Skills Matrix Dark'!K21=""),"",IFERROR(MAX(0,INDEX('Role Targets Dark'!$J$8:$J$25,MATCH($C21,'Role Targets Dark'!$B$8:$B$25,0))-'Skills Matrix Dark'!K21),""))</f>
        <v/>
      </c>
      <c r="L21" s="11" t="str">
        <f t="shared" si="0"/>
        <v/>
      </c>
      <c r="M21" s="9"/>
      <c r="N21" s="23" t="s">
        <v>51</v>
      </c>
      <c r="O21" s="23" t="s">
        <v>51</v>
      </c>
      <c r="P21" s="23" t="s">
        <v>51</v>
      </c>
      <c r="Q21" s="9"/>
    </row>
    <row r="22" spans="1:17" s="10" customFormat="1" ht="17.5" customHeight="1">
      <c r="A22" s="9"/>
      <c r="B22" s="31" t="str">
        <f>IF('Skills Matrix Dark'!B22="","",'Skills Matrix Dark'!B22)</f>
        <v/>
      </c>
      <c r="C22" s="31" t="str">
        <f>IF(B22="","",'Skills Matrix Dark'!C22)</f>
        <v/>
      </c>
      <c r="D22" s="11" t="str">
        <f>IF(OR($B22="",'Skills Matrix Dark'!D22=""),"",IFERROR(MAX(0,INDEX('Role Targets Dark'!$C$8:$C$25,MATCH($C22,'Role Targets Dark'!$B$8:$B$25,0))-'Skills Matrix Dark'!D22),""))</f>
        <v/>
      </c>
      <c r="E22" s="11" t="str">
        <f>IF(OR($B22="",'Skills Matrix Dark'!E22=""),"",IFERROR(MAX(0,INDEX('Role Targets Dark'!$D$8:$D$25,MATCH($C22,'Role Targets Dark'!$B$8:$B$25,0))-'Skills Matrix Dark'!E22),""))</f>
        <v/>
      </c>
      <c r="F22" s="11" t="str">
        <f>IF(OR($B22="",'Skills Matrix Dark'!F22=""),"",IFERROR(MAX(0,INDEX('Role Targets Dark'!$E$8:$E$25,MATCH($C22,'Role Targets Dark'!$B$8:$B$25,0))-'Skills Matrix Dark'!F22),""))</f>
        <v/>
      </c>
      <c r="G22" s="11" t="str">
        <f>IF(OR($B22="",'Skills Matrix Dark'!G22=""),"",IFERROR(MAX(0,INDEX('Role Targets Dark'!$F$8:$F$25,MATCH($C22,'Role Targets Dark'!$B$8:$B$25,0))-'Skills Matrix Dark'!G22),""))</f>
        <v/>
      </c>
      <c r="H22" s="11" t="str">
        <f>IF(OR($B22="",'Skills Matrix Dark'!H22=""),"",IFERROR(MAX(0,INDEX('Role Targets Dark'!$G$8:$G$25,MATCH($C22,'Role Targets Dark'!$B$8:$B$25,0))-'Skills Matrix Dark'!H22),""))</f>
        <v/>
      </c>
      <c r="I22" s="11" t="str">
        <f>IF(OR($B22="",'Skills Matrix Dark'!I22=""),"",IFERROR(MAX(0,INDEX('Role Targets Dark'!$H$8:$H$25,MATCH($C22,'Role Targets Dark'!$B$8:$B$25,0))-'Skills Matrix Dark'!I22),""))</f>
        <v/>
      </c>
      <c r="J22" s="11" t="str">
        <f>IF(OR($B22="",'Skills Matrix Dark'!J22=""),"",IFERROR(MAX(0,INDEX('Role Targets Dark'!$I$8:$I$25,MATCH($C22,'Role Targets Dark'!$B$8:$B$25,0))-'Skills Matrix Dark'!J22),""))</f>
        <v/>
      </c>
      <c r="K22" s="11" t="str">
        <f>IF(OR($B22="",'Skills Matrix Dark'!K22=""),"",IFERROR(MAX(0,INDEX('Role Targets Dark'!$J$8:$J$25,MATCH($C22,'Role Targets Dark'!$B$8:$B$25,0))-'Skills Matrix Dark'!K22),""))</f>
        <v/>
      </c>
      <c r="L22" s="11" t="str">
        <f t="shared" si="0"/>
        <v/>
      </c>
      <c r="M22" s="9"/>
      <c r="N22" s="9"/>
      <c r="O22" s="9"/>
      <c r="P22" s="9"/>
      <c r="Q22" s="9"/>
    </row>
    <row r="23" spans="1:17" s="10" customFormat="1" ht="17.5" customHeight="1">
      <c r="A23" s="9"/>
      <c r="B23" s="31" t="str">
        <f>IF('Skills Matrix Dark'!B23="","",'Skills Matrix Dark'!B23)</f>
        <v/>
      </c>
      <c r="C23" s="31" t="str">
        <f>IF(B23="","",'Skills Matrix Dark'!C23)</f>
        <v/>
      </c>
      <c r="D23" s="11" t="str">
        <f>IF(OR($B23="",'Skills Matrix Dark'!D23=""),"",IFERROR(MAX(0,INDEX('Role Targets Dark'!$C$8:$C$25,MATCH($C23,'Role Targets Dark'!$B$8:$B$25,0))-'Skills Matrix Dark'!D23),""))</f>
        <v/>
      </c>
      <c r="E23" s="11" t="str">
        <f>IF(OR($B23="",'Skills Matrix Dark'!E23=""),"",IFERROR(MAX(0,INDEX('Role Targets Dark'!$D$8:$D$25,MATCH($C23,'Role Targets Dark'!$B$8:$B$25,0))-'Skills Matrix Dark'!E23),""))</f>
        <v/>
      </c>
      <c r="F23" s="11" t="str">
        <f>IF(OR($B23="",'Skills Matrix Dark'!F23=""),"",IFERROR(MAX(0,INDEX('Role Targets Dark'!$E$8:$E$25,MATCH($C23,'Role Targets Dark'!$B$8:$B$25,0))-'Skills Matrix Dark'!F23),""))</f>
        <v/>
      </c>
      <c r="G23" s="11" t="str">
        <f>IF(OR($B23="",'Skills Matrix Dark'!G23=""),"",IFERROR(MAX(0,INDEX('Role Targets Dark'!$F$8:$F$25,MATCH($C23,'Role Targets Dark'!$B$8:$B$25,0))-'Skills Matrix Dark'!G23),""))</f>
        <v/>
      </c>
      <c r="H23" s="11" t="str">
        <f>IF(OR($B23="",'Skills Matrix Dark'!H23=""),"",IFERROR(MAX(0,INDEX('Role Targets Dark'!$G$8:$G$25,MATCH($C23,'Role Targets Dark'!$B$8:$B$25,0))-'Skills Matrix Dark'!H23),""))</f>
        <v/>
      </c>
      <c r="I23" s="11" t="str">
        <f>IF(OR($B23="",'Skills Matrix Dark'!I23=""),"",IFERROR(MAX(0,INDEX('Role Targets Dark'!$H$8:$H$25,MATCH($C23,'Role Targets Dark'!$B$8:$B$25,0))-'Skills Matrix Dark'!I23),""))</f>
        <v/>
      </c>
      <c r="J23" s="11" t="str">
        <f>IF(OR($B23="",'Skills Matrix Dark'!J23=""),"",IFERROR(MAX(0,INDEX('Role Targets Dark'!$I$8:$I$25,MATCH($C23,'Role Targets Dark'!$B$8:$B$25,0))-'Skills Matrix Dark'!J23),""))</f>
        <v/>
      </c>
      <c r="K23" s="11" t="str">
        <f>IF(OR($B23="",'Skills Matrix Dark'!K23=""),"",IFERROR(MAX(0,INDEX('Role Targets Dark'!$J$8:$J$25,MATCH($C23,'Role Targets Dark'!$B$8:$B$25,0))-'Skills Matrix Dark'!K23),""))</f>
        <v/>
      </c>
      <c r="L23" s="11" t="str">
        <f t="shared" si="0"/>
        <v/>
      </c>
      <c r="M23" s="9"/>
      <c r="N23" s="23" t="s">
        <v>52</v>
      </c>
      <c r="O23" s="23" t="s">
        <v>52</v>
      </c>
      <c r="P23" s="23" t="s">
        <v>52</v>
      </c>
      <c r="Q23" s="9"/>
    </row>
    <row r="24" spans="1:17" s="10" customFormat="1" ht="17.5" customHeight="1">
      <c r="A24" s="9"/>
      <c r="B24" s="31" t="str">
        <f>IF('Skills Matrix Dark'!B24="","",'Skills Matrix Dark'!B24)</f>
        <v/>
      </c>
      <c r="C24" s="31" t="str">
        <f>IF(B24="","",'Skills Matrix Dark'!C24)</f>
        <v/>
      </c>
      <c r="D24" s="11" t="str">
        <f>IF(OR($B24="",'Skills Matrix Dark'!D24=""),"",IFERROR(MAX(0,INDEX('Role Targets Dark'!$C$8:$C$25,MATCH($C24,'Role Targets Dark'!$B$8:$B$25,0))-'Skills Matrix Dark'!D24),""))</f>
        <v/>
      </c>
      <c r="E24" s="11" t="str">
        <f>IF(OR($B24="",'Skills Matrix Dark'!E24=""),"",IFERROR(MAX(0,INDEX('Role Targets Dark'!$D$8:$D$25,MATCH($C24,'Role Targets Dark'!$B$8:$B$25,0))-'Skills Matrix Dark'!E24),""))</f>
        <v/>
      </c>
      <c r="F24" s="11" t="str">
        <f>IF(OR($B24="",'Skills Matrix Dark'!F24=""),"",IFERROR(MAX(0,INDEX('Role Targets Dark'!$E$8:$E$25,MATCH($C24,'Role Targets Dark'!$B$8:$B$25,0))-'Skills Matrix Dark'!F24),""))</f>
        <v/>
      </c>
      <c r="G24" s="11" t="str">
        <f>IF(OR($B24="",'Skills Matrix Dark'!G24=""),"",IFERROR(MAX(0,INDEX('Role Targets Dark'!$F$8:$F$25,MATCH($C24,'Role Targets Dark'!$B$8:$B$25,0))-'Skills Matrix Dark'!G24),""))</f>
        <v/>
      </c>
      <c r="H24" s="11" t="str">
        <f>IF(OR($B24="",'Skills Matrix Dark'!H24=""),"",IFERROR(MAX(0,INDEX('Role Targets Dark'!$G$8:$G$25,MATCH($C24,'Role Targets Dark'!$B$8:$B$25,0))-'Skills Matrix Dark'!H24),""))</f>
        <v/>
      </c>
      <c r="I24" s="11" t="str">
        <f>IF(OR($B24="",'Skills Matrix Dark'!I24=""),"",IFERROR(MAX(0,INDEX('Role Targets Dark'!$H$8:$H$25,MATCH($C24,'Role Targets Dark'!$B$8:$B$25,0))-'Skills Matrix Dark'!I24),""))</f>
        <v/>
      </c>
      <c r="J24" s="11" t="str">
        <f>IF(OR($B24="",'Skills Matrix Dark'!J24=""),"",IFERROR(MAX(0,INDEX('Role Targets Dark'!$I$8:$I$25,MATCH($C24,'Role Targets Dark'!$B$8:$B$25,0))-'Skills Matrix Dark'!J24),""))</f>
        <v/>
      </c>
      <c r="K24" s="11" t="str">
        <f>IF(OR($B24="",'Skills Matrix Dark'!K24=""),"",IFERROR(MAX(0,INDEX('Role Targets Dark'!$J$8:$J$25,MATCH($C24,'Role Targets Dark'!$B$8:$B$25,0))-'Skills Matrix Dark'!K24),""))</f>
        <v/>
      </c>
      <c r="L24" s="11" t="str">
        <f t="shared" si="0"/>
        <v/>
      </c>
      <c r="M24" s="9"/>
      <c r="N24" s="23" t="s">
        <v>52</v>
      </c>
      <c r="O24" s="23" t="s">
        <v>52</v>
      </c>
      <c r="P24" s="23" t="s">
        <v>52</v>
      </c>
      <c r="Q24" s="9"/>
    </row>
    <row r="25" spans="1:17" s="10" customFormat="1" ht="17.5" customHeight="1">
      <c r="A25" s="9"/>
      <c r="B25" s="31" t="str">
        <f>IF('Skills Matrix Dark'!B25="","",'Skills Matrix Dark'!B25)</f>
        <v/>
      </c>
      <c r="C25" s="31" t="str">
        <f>IF(B25="","",'Skills Matrix Dark'!C25)</f>
        <v/>
      </c>
      <c r="D25" s="11" t="str">
        <f>IF(OR($B25="",'Skills Matrix Dark'!D25=""),"",IFERROR(MAX(0,INDEX('Role Targets Dark'!$C$8:$C$25,MATCH($C25,'Role Targets Dark'!$B$8:$B$25,0))-'Skills Matrix Dark'!D25),""))</f>
        <v/>
      </c>
      <c r="E25" s="11" t="str">
        <f>IF(OR($B25="",'Skills Matrix Dark'!E25=""),"",IFERROR(MAX(0,INDEX('Role Targets Dark'!$D$8:$D$25,MATCH($C25,'Role Targets Dark'!$B$8:$B$25,0))-'Skills Matrix Dark'!E25),""))</f>
        <v/>
      </c>
      <c r="F25" s="11" t="str">
        <f>IF(OR($B25="",'Skills Matrix Dark'!F25=""),"",IFERROR(MAX(0,INDEX('Role Targets Dark'!$E$8:$E$25,MATCH($C25,'Role Targets Dark'!$B$8:$B$25,0))-'Skills Matrix Dark'!F25),""))</f>
        <v/>
      </c>
      <c r="G25" s="11" t="str">
        <f>IF(OR($B25="",'Skills Matrix Dark'!G25=""),"",IFERROR(MAX(0,INDEX('Role Targets Dark'!$F$8:$F$25,MATCH($C25,'Role Targets Dark'!$B$8:$B$25,0))-'Skills Matrix Dark'!G25),""))</f>
        <v/>
      </c>
      <c r="H25" s="11" t="str">
        <f>IF(OR($B25="",'Skills Matrix Dark'!H25=""),"",IFERROR(MAX(0,INDEX('Role Targets Dark'!$G$8:$G$25,MATCH($C25,'Role Targets Dark'!$B$8:$B$25,0))-'Skills Matrix Dark'!H25),""))</f>
        <v/>
      </c>
      <c r="I25" s="11" t="str">
        <f>IF(OR($B25="",'Skills Matrix Dark'!I25=""),"",IFERROR(MAX(0,INDEX('Role Targets Dark'!$H$8:$H$25,MATCH($C25,'Role Targets Dark'!$B$8:$B$25,0))-'Skills Matrix Dark'!I25),""))</f>
        <v/>
      </c>
      <c r="J25" s="11" t="str">
        <f>IF(OR($B25="",'Skills Matrix Dark'!J25=""),"",IFERROR(MAX(0,INDEX('Role Targets Dark'!$I$8:$I$25,MATCH($C25,'Role Targets Dark'!$B$8:$B$25,0))-'Skills Matrix Dark'!J25),""))</f>
        <v/>
      </c>
      <c r="K25" s="11" t="str">
        <f>IF(OR($B25="",'Skills Matrix Dark'!K25=""),"",IFERROR(MAX(0,INDEX('Role Targets Dark'!$J$8:$J$25,MATCH($C25,'Role Targets Dark'!$B$8:$B$25,0))-'Skills Matrix Dark'!K25),""))</f>
        <v/>
      </c>
      <c r="L25" s="11" t="str">
        <f t="shared" si="0"/>
        <v/>
      </c>
      <c r="M25" s="9"/>
      <c r="N25" s="23" t="s">
        <v>52</v>
      </c>
      <c r="O25" s="23" t="s">
        <v>52</v>
      </c>
      <c r="P25" s="23" t="s">
        <v>52</v>
      </c>
      <c r="Q25" s="9"/>
    </row>
    <row r="26" spans="1:17" s="10" customFormat="1" ht="17.5" customHeight="1">
      <c r="A26" s="9"/>
      <c r="B26" s="31" t="str">
        <f>IF('Skills Matrix Dark'!B26="","",'Skills Matrix Dark'!B26)</f>
        <v/>
      </c>
      <c r="C26" s="31" t="str">
        <f>IF(B26="","",'Skills Matrix Dark'!C26)</f>
        <v/>
      </c>
      <c r="D26" s="11" t="str">
        <f>IF(OR($B26="",'Skills Matrix Dark'!D26=""),"",IFERROR(MAX(0,INDEX('Role Targets Dark'!$C$8:$C$25,MATCH($C26,'Role Targets Dark'!$B$8:$B$25,0))-'Skills Matrix Dark'!D26),""))</f>
        <v/>
      </c>
      <c r="E26" s="11" t="str">
        <f>IF(OR($B26="",'Skills Matrix Dark'!E26=""),"",IFERROR(MAX(0,INDEX('Role Targets Dark'!$D$8:$D$25,MATCH($C26,'Role Targets Dark'!$B$8:$B$25,0))-'Skills Matrix Dark'!E26),""))</f>
        <v/>
      </c>
      <c r="F26" s="11" t="str">
        <f>IF(OR($B26="",'Skills Matrix Dark'!F26=""),"",IFERROR(MAX(0,INDEX('Role Targets Dark'!$E$8:$E$25,MATCH($C26,'Role Targets Dark'!$B$8:$B$25,0))-'Skills Matrix Dark'!F26),""))</f>
        <v/>
      </c>
      <c r="G26" s="11" t="str">
        <f>IF(OR($B26="",'Skills Matrix Dark'!G26=""),"",IFERROR(MAX(0,INDEX('Role Targets Dark'!$F$8:$F$25,MATCH($C26,'Role Targets Dark'!$B$8:$B$25,0))-'Skills Matrix Dark'!G26),""))</f>
        <v/>
      </c>
      <c r="H26" s="11" t="str">
        <f>IF(OR($B26="",'Skills Matrix Dark'!H26=""),"",IFERROR(MAX(0,INDEX('Role Targets Dark'!$G$8:$G$25,MATCH($C26,'Role Targets Dark'!$B$8:$B$25,0))-'Skills Matrix Dark'!H26),""))</f>
        <v/>
      </c>
      <c r="I26" s="11" t="str">
        <f>IF(OR($B26="",'Skills Matrix Dark'!I26=""),"",IFERROR(MAX(0,INDEX('Role Targets Dark'!$H$8:$H$25,MATCH($C26,'Role Targets Dark'!$B$8:$B$25,0))-'Skills Matrix Dark'!I26),""))</f>
        <v/>
      </c>
      <c r="J26" s="11" t="str">
        <f>IF(OR($B26="",'Skills Matrix Dark'!J26=""),"",IFERROR(MAX(0,INDEX('Role Targets Dark'!$I$8:$I$25,MATCH($C26,'Role Targets Dark'!$B$8:$B$25,0))-'Skills Matrix Dark'!J26),""))</f>
        <v/>
      </c>
      <c r="K26" s="11" t="str">
        <f>IF(OR($B26="",'Skills Matrix Dark'!K26=""),"",IFERROR(MAX(0,INDEX('Role Targets Dark'!$J$8:$J$25,MATCH($C26,'Role Targets Dark'!$B$8:$B$25,0))-'Skills Matrix Dark'!K26),""))</f>
        <v/>
      </c>
      <c r="L26" s="11" t="str">
        <f t="shared" si="0"/>
        <v/>
      </c>
      <c r="M26" s="9"/>
      <c r="N26" s="23" t="s">
        <v>52</v>
      </c>
      <c r="O26" s="23" t="s">
        <v>52</v>
      </c>
      <c r="P26" s="23" t="s">
        <v>52</v>
      </c>
      <c r="Q26" s="9"/>
    </row>
    <row r="27" spans="1:17" s="10" customFormat="1" ht="17.5" customHeight="1">
      <c r="A27" s="9"/>
      <c r="B27" s="31" t="str">
        <f>IF('Skills Matrix Dark'!B27="","",'Skills Matrix Dark'!B27)</f>
        <v/>
      </c>
      <c r="C27" s="31" t="str">
        <f>IF(B27="","",'Skills Matrix Dark'!C27)</f>
        <v/>
      </c>
      <c r="D27" s="11" t="str">
        <f>IF(OR($B27="",'Skills Matrix Dark'!D27=""),"",IFERROR(MAX(0,INDEX('Role Targets Dark'!$C$8:$C$25,MATCH($C27,'Role Targets Dark'!$B$8:$B$25,0))-'Skills Matrix Dark'!D27),""))</f>
        <v/>
      </c>
      <c r="E27" s="11" t="str">
        <f>IF(OR($B27="",'Skills Matrix Dark'!E27=""),"",IFERROR(MAX(0,INDEX('Role Targets Dark'!$D$8:$D$25,MATCH($C27,'Role Targets Dark'!$B$8:$B$25,0))-'Skills Matrix Dark'!E27),""))</f>
        <v/>
      </c>
      <c r="F27" s="11" t="str">
        <f>IF(OR($B27="",'Skills Matrix Dark'!F27=""),"",IFERROR(MAX(0,INDEX('Role Targets Dark'!$E$8:$E$25,MATCH($C27,'Role Targets Dark'!$B$8:$B$25,0))-'Skills Matrix Dark'!F27),""))</f>
        <v/>
      </c>
      <c r="G27" s="11" t="str">
        <f>IF(OR($B27="",'Skills Matrix Dark'!G27=""),"",IFERROR(MAX(0,INDEX('Role Targets Dark'!$F$8:$F$25,MATCH($C27,'Role Targets Dark'!$B$8:$B$25,0))-'Skills Matrix Dark'!G27),""))</f>
        <v/>
      </c>
      <c r="H27" s="11" t="str">
        <f>IF(OR($B27="",'Skills Matrix Dark'!H27=""),"",IFERROR(MAX(0,INDEX('Role Targets Dark'!$G$8:$G$25,MATCH($C27,'Role Targets Dark'!$B$8:$B$25,0))-'Skills Matrix Dark'!H27),""))</f>
        <v/>
      </c>
      <c r="I27" s="11" t="str">
        <f>IF(OR($B27="",'Skills Matrix Dark'!I27=""),"",IFERROR(MAX(0,INDEX('Role Targets Dark'!$H$8:$H$25,MATCH($C27,'Role Targets Dark'!$B$8:$B$25,0))-'Skills Matrix Dark'!I27),""))</f>
        <v/>
      </c>
      <c r="J27" s="11" t="str">
        <f>IF(OR($B27="",'Skills Matrix Dark'!J27=""),"",IFERROR(MAX(0,INDEX('Role Targets Dark'!$I$8:$I$25,MATCH($C27,'Role Targets Dark'!$B$8:$B$25,0))-'Skills Matrix Dark'!J27),""))</f>
        <v/>
      </c>
      <c r="K27" s="11" t="str">
        <f>IF(OR($B27="",'Skills Matrix Dark'!K27=""),"",IFERROR(MAX(0,INDEX('Role Targets Dark'!$J$8:$J$25,MATCH($C27,'Role Targets Dark'!$B$8:$B$25,0))-'Skills Matrix Dark'!K27),""))</f>
        <v/>
      </c>
      <c r="L27" s="11" t="str">
        <f t="shared" si="0"/>
        <v/>
      </c>
      <c r="M27" s="9"/>
      <c r="N27" s="9"/>
      <c r="O27" s="9"/>
      <c r="P27" s="9"/>
      <c r="Q27" s="9"/>
    </row>
    <row r="28" spans="1:17" s="10" customFormat="1" ht="17.5" customHeight="1">
      <c r="A28" s="9"/>
      <c r="B28" s="31" t="str">
        <f>IF('Skills Matrix Dark'!B28="","",'Skills Matrix Dark'!B28)</f>
        <v/>
      </c>
      <c r="C28" s="31" t="str">
        <f>IF(B28="","",'Skills Matrix Dark'!C28)</f>
        <v/>
      </c>
      <c r="D28" s="11" t="str">
        <f>IF(OR($B28="",'Skills Matrix Dark'!D28=""),"",IFERROR(MAX(0,INDEX('Role Targets Dark'!$C$8:$C$25,MATCH($C28,'Role Targets Dark'!$B$8:$B$25,0))-'Skills Matrix Dark'!D28),""))</f>
        <v/>
      </c>
      <c r="E28" s="11" t="str">
        <f>IF(OR($B28="",'Skills Matrix Dark'!E28=""),"",IFERROR(MAX(0,INDEX('Role Targets Dark'!$D$8:$D$25,MATCH($C28,'Role Targets Dark'!$B$8:$B$25,0))-'Skills Matrix Dark'!E28),""))</f>
        <v/>
      </c>
      <c r="F28" s="11" t="str">
        <f>IF(OR($B28="",'Skills Matrix Dark'!F28=""),"",IFERROR(MAX(0,INDEX('Role Targets Dark'!$E$8:$E$25,MATCH($C28,'Role Targets Dark'!$B$8:$B$25,0))-'Skills Matrix Dark'!F28),""))</f>
        <v/>
      </c>
      <c r="G28" s="11" t="str">
        <f>IF(OR($B28="",'Skills Matrix Dark'!G28=""),"",IFERROR(MAX(0,INDEX('Role Targets Dark'!$F$8:$F$25,MATCH($C28,'Role Targets Dark'!$B$8:$B$25,0))-'Skills Matrix Dark'!G28),""))</f>
        <v/>
      </c>
      <c r="H28" s="11" t="str">
        <f>IF(OR($B28="",'Skills Matrix Dark'!H28=""),"",IFERROR(MAX(0,INDEX('Role Targets Dark'!$G$8:$G$25,MATCH($C28,'Role Targets Dark'!$B$8:$B$25,0))-'Skills Matrix Dark'!H28),""))</f>
        <v/>
      </c>
      <c r="I28" s="11" t="str">
        <f>IF(OR($B28="",'Skills Matrix Dark'!I28=""),"",IFERROR(MAX(0,INDEX('Role Targets Dark'!$H$8:$H$25,MATCH($C28,'Role Targets Dark'!$B$8:$B$25,0))-'Skills Matrix Dark'!I28),""))</f>
        <v/>
      </c>
      <c r="J28" s="11" t="str">
        <f>IF(OR($B28="",'Skills Matrix Dark'!J28=""),"",IFERROR(MAX(0,INDEX('Role Targets Dark'!$I$8:$I$25,MATCH($C28,'Role Targets Dark'!$B$8:$B$25,0))-'Skills Matrix Dark'!J28),""))</f>
        <v/>
      </c>
      <c r="K28" s="11" t="str">
        <f>IF(OR($B28="",'Skills Matrix Dark'!K28=""),"",IFERROR(MAX(0,INDEX('Role Targets Dark'!$J$8:$J$25,MATCH($C28,'Role Targets Dark'!$B$8:$B$25,0))-'Skills Matrix Dark'!K28),""))</f>
        <v/>
      </c>
      <c r="L28" s="11" t="str">
        <f t="shared" si="0"/>
        <v/>
      </c>
      <c r="M28" s="9"/>
      <c r="N28" s="23" t="s">
        <v>53</v>
      </c>
      <c r="O28" s="23" t="s">
        <v>53</v>
      </c>
      <c r="P28" s="23" t="s">
        <v>53</v>
      </c>
      <c r="Q28" s="9"/>
    </row>
    <row r="29" spans="1:17" s="10" customFormat="1" ht="17.5" customHeight="1">
      <c r="A29" s="9"/>
      <c r="B29" s="31" t="str">
        <f>IF('Skills Matrix Dark'!B29="","",'Skills Matrix Dark'!B29)</f>
        <v/>
      </c>
      <c r="C29" s="31" t="str">
        <f>IF(B29="","",'Skills Matrix Dark'!C29)</f>
        <v/>
      </c>
      <c r="D29" s="11" t="str">
        <f>IF(OR($B29="",'Skills Matrix Dark'!D29=""),"",IFERROR(MAX(0,INDEX('Role Targets Dark'!$C$8:$C$25,MATCH($C29,'Role Targets Dark'!$B$8:$B$25,0))-'Skills Matrix Dark'!D29),""))</f>
        <v/>
      </c>
      <c r="E29" s="11" t="str">
        <f>IF(OR($B29="",'Skills Matrix Dark'!E29=""),"",IFERROR(MAX(0,INDEX('Role Targets Dark'!$D$8:$D$25,MATCH($C29,'Role Targets Dark'!$B$8:$B$25,0))-'Skills Matrix Dark'!E29),""))</f>
        <v/>
      </c>
      <c r="F29" s="11" t="str">
        <f>IF(OR($B29="",'Skills Matrix Dark'!F29=""),"",IFERROR(MAX(0,INDEX('Role Targets Dark'!$E$8:$E$25,MATCH($C29,'Role Targets Dark'!$B$8:$B$25,0))-'Skills Matrix Dark'!F29),""))</f>
        <v/>
      </c>
      <c r="G29" s="11" t="str">
        <f>IF(OR($B29="",'Skills Matrix Dark'!G29=""),"",IFERROR(MAX(0,INDEX('Role Targets Dark'!$F$8:$F$25,MATCH($C29,'Role Targets Dark'!$B$8:$B$25,0))-'Skills Matrix Dark'!G29),""))</f>
        <v/>
      </c>
      <c r="H29" s="11" t="str">
        <f>IF(OR($B29="",'Skills Matrix Dark'!H29=""),"",IFERROR(MAX(0,INDEX('Role Targets Dark'!$G$8:$G$25,MATCH($C29,'Role Targets Dark'!$B$8:$B$25,0))-'Skills Matrix Dark'!H29),""))</f>
        <v/>
      </c>
      <c r="I29" s="11" t="str">
        <f>IF(OR($B29="",'Skills Matrix Dark'!I29=""),"",IFERROR(MAX(0,INDEX('Role Targets Dark'!$H$8:$H$25,MATCH($C29,'Role Targets Dark'!$B$8:$B$25,0))-'Skills Matrix Dark'!I29),""))</f>
        <v/>
      </c>
      <c r="J29" s="11" t="str">
        <f>IF(OR($B29="",'Skills Matrix Dark'!J29=""),"",IFERROR(MAX(0,INDEX('Role Targets Dark'!$I$8:$I$25,MATCH($C29,'Role Targets Dark'!$B$8:$B$25,0))-'Skills Matrix Dark'!J29),""))</f>
        <v/>
      </c>
      <c r="K29" s="11" t="str">
        <f>IF(OR($B29="",'Skills Matrix Dark'!K29=""),"",IFERROR(MAX(0,INDEX('Role Targets Dark'!$J$8:$J$25,MATCH($C29,'Role Targets Dark'!$B$8:$B$25,0))-'Skills Matrix Dark'!K29),""))</f>
        <v/>
      </c>
      <c r="L29" s="11" t="str">
        <f t="shared" si="0"/>
        <v/>
      </c>
      <c r="M29" s="9"/>
      <c r="N29" s="23" t="s">
        <v>53</v>
      </c>
      <c r="O29" s="23" t="s">
        <v>53</v>
      </c>
      <c r="P29" s="23" t="s">
        <v>53</v>
      </c>
      <c r="Q29" s="9"/>
    </row>
    <row r="30" spans="1:17" s="10" customFormat="1" ht="14" customHeight="1">
      <c r="A30" s="9"/>
      <c r="B30" s="31" t="str">
        <f>IF('Skills Matrix Dark'!B30="","",'Skills Matrix Dark'!B30)</f>
        <v/>
      </c>
      <c r="C30" s="31" t="str">
        <f>IF(B30="","",'Skills Matrix Dark'!C30)</f>
        <v/>
      </c>
      <c r="D30" s="11" t="str">
        <f>IF(OR($B30="",'Skills Matrix Dark'!D30=""),"",IFERROR(MAX(0,INDEX('Role Targets Dark'!$C$8:$C$25,MATCH($C30,'Role Targets Dark'!$B$8:$B$25,0))-'Skills Matrix Dark'!D30),""))</f>
        <v/>
      </c>
      <c r="E30" s="11" t="str">
        <f>IF(OR($B30="",'Skills Matrix Dark'!E30=""),"",IFERROR(MAX(0,INDEX('Role Targets Dark'!$D$8:$D$25,MATCH($C30,'Role Targets Dark'!$B$8:$B$25,0))-'Skills Matrix Dark'!E30),""))</f>
        <v/>
      </c>
      <c r="F30" s="11" t="str">
        <f>IF(OR($B30="",'Skills Matrix Dark'!F30=""),"",IFERROR(MAX(0,INDEX('Role Targets Dark'!$E$8:$E$25,MATCH($C30,'Role Targets Dark'!$B$8:$B$25,0))-'Skills Matrix Dark'!F30),""))</f>
        <v/>
      </c>
      <c r="G30" s="11" t="str">
        <f>IF(OR($B30="",'Skills Matrix Dark'!G30=""),"",IFERROR(MAX(0,INDEX('Role Targets Dark'!$F$8:$F$25,MATCH($C30,'Role Targets Dark'!$B$8:$B$25,0))-'Skills Matrix Dark'!G30),""))</f>
        <v/>
      </c>
      <c r="H30" s="11" t="str">
        <f>IF(OR($B30="",'Skills Matrix Dark'!H30=""),"",IFERROR(MAX(0,INDEX('Role Targets Dark'!$G$8:$G$25,MATCH($C30,'Role Targets Dark'!$B$8:$B$25,0))-'Skills Matrix Dark'!H30),""))</f>
        <v/>
      </c>
      <c r="I30" s="11" t="str">
        <f>IF(OR($B30="",'Skills Matrix Dark'!I30=""),"",IFERROR(MAX(0,INDEX('Role Targets Dark'!$H$8:$H$25,MATCH($C30,'Role Targets Dark'!$B$8:$B$25,0))-'Skills Matrix Dark'!I30),""))</f>
        <v/>
      </c>
      <c r="J30" s="11" t="str">
        <f>IF(OR($B30="",'Skills Matrix Dark'!J30=""),"",IFERROR(MAX(0,INDEX('Role Targets Dark'!$I$8:$I$25,MATCH($C30,'Role Targets Dark'!$B$8:$B$25,0))-'Skills Matrix Dark'!J30),""))</f>
        <v/>
      </c>
      <c r="K30" s="11" t="str">
        <f>IF(OR($B30="",'Skills Matrix Dark'!K30=""),"",IFERROR(MAX(0,INDEX('Role Targets Dark'!$J$8:$J$25,MATCH($C30,'Role Targets Dark'!$B$8:$B$25,0))-'Skills Matrix Dark'!K30),""))</f>
        <v/>
      </c>
      <c r="L30" s="11" t="str">
        <f t="shared" si="0"/>
        <v/>
      </c>
      <c r="M30" s="9"/>
      <c r="N30" s="23" t="s">
        <v>53</v>
      </c>
      <c r="O30" s="23" t="s">
        <v>53</v>
      </c>
      <c r="P30" s="23" t="s">
        <v>53</v>
      </c>
      <c r="Q30" s="9"/>
    </row>
    <row r="31" spans="1:17" s="10" customFormat="1" ht="14" customHeight="1">
      <c r="A31" s="9"/>
      <c r="B31" s="31" t="str">
        <f>IF('Skills Matrix Dark'!B31="","",'Skills Matrix Dark'!B31)</f>
        <v/>
      </c>
      <c r="C31" s="31" t="str">
        <f>IF(B31="","",'Skills Matrix Dark'!C31)</f>
        <v/>
      </c>
      <c r="D31" s="11" t="str">
        <f>IF(OR($B31="",'Skills Matrix Dark'!D31=""),"",IFERROR(MAX(0,INDEX('Role Targets Dark'!$C$8:$C$25,MATCH($C31,'Role Targets Dark'!$B$8:$B$25,0))-'Skills Matrix Dark'!D31),""))</f>
        <v/>
      </c>
      <c r="E31" s="11" t="str">
        <f>IF(OR($B31="",'Skills Matrix Dark'!E31=""),"",IFERROR(MAX(0,INDEX('Role Targets Dark'!$D$8:$D$25,MATCH($C31,'Role Targets Dark'!$B$8:$B$25,0))-'Skills Matrix Dark'!E31),""))</f>
        <v/>
      </c>
      <c r="F31" s="11" t="str">
        <f>IF(OR($B31="",'Skills Matrix Dark'!F31=""),"",IFERROR(MAX(0,INDEX('Role Targets Dark'!$E$8:$E$25,MATCH($C31,'Role Targets Dark'!$B$8:$B$25,0))-'Skills Matrix Dark'!F31),""))</f>
        <v/>
      </c>
      <c r="G31" s="11" t="str">
        <f>IF(OR($B31="",'Skills Matrix Dark'!G31=""),"",IFERROR(MAX(0,INDEX('Role Targets Dark'!$F$8:$F$25,MATCH($C31,'Role Targets Dark'!$B$8:$B$25,0))-'Skills Matrix Dark'!G31),""))</f>
        <v/>
      </c>
      <c r="H31" s="11" t="str">
        <f>IF(OR($B31="",'Skills Matrix Dark'!H31=""),"",IFERROR(MAX(0,INDEX('Role Targets Dark'!$G$8:$G$25,MATCH($C31,'Role Targets Dark'!$B$8:$B$25,0))-'Skills Matrix Dark'!H31),""))</f>
        <v/>
      </c>
      <c r="I31" s="11" t="str">
        <f>IF(OR($B31="",'Skills Matrix Dark'!I31=""),"",IFERROR(MAX(0,INDEX('Role Targets Dark'!$H$8:$H$25,MATCH($C31,'Role Targets Dark'!$B$8:$B$25,0))-'Skills Matrix Dark'!I31),""))</f>
        <v/>
      </c>
      <c r="J31" s="11" t="str">
        <f>IF(OR($B31="",'Skills Matrix Dark'!J31=""),"",IFERROR(MAX(0,INDEX('Role Targets Dark'!$I$8:$I$25,MATCH($C31,'Role Targets Dark'!$B$8:$B$25,0))-'Skills Matrix Dark'!J31),""))</f>
        <v/>
      </c>
      <c r="K31" s="11" t="str">
        <f>IF(OR($B31="",'Skills Matrix Dark'!K31=""),"",IFERROR(MAX(0,INDEX('Role Targets Dark'!$J$8:$J$25,MATCH($C31,'Role Targets Dark'!$B$8:$B$25,0))-'Skills Matrix Dark'!K31),""))</f>
        <v/>
      </c>
      <c r="L31" s="11" t="str">
        <f t="shared" si="0"/>
        <v/>
      </c>
      <c r="M31" s="9"/>
      <c r="N31" s="23" t="s">
        <v>53</v>
      </c>
      <c r="O31" s="23" t="s">
        <v>53</v>
      </c>
      <c r="P31" s="23" t="s">
        <v>53</v>
      </c>
      <c r="Q31" s="9"/>
    </row>
    <row r="32" spans="1:17" s="10" customFormat="1">
      <c r="A32" s="9"/>
      <c r="B32" s="31" t="str">
        <f>IF('Skills Matrix Dark'!B32="","",'Skills Matrix Dark'!B32)</f>
        <v/>
      </c>
      <c r="C32" s="31" t="str">
        <f>IF(B32="","",'Skills Matrix Dark'!C32)</f>
        <v/>
      </c>
      <c r="D32" s="11" t="str">
        <f>IF(OR($B32="",'Skills Matrix Dark'!D32=""),"",IFERROR(MAX(0,INDEX('Role Targets Dark'!$C$8:$C$25,MATCH($C32,'Role Targets Dark'!$B$8:$B$25,0))-'Skills Matrix Dark'!D32),""))</f>
        <v/>
      </c>
      <c r="E32" s="11" t="str">
        <f>IF(OR($B32="",'Skills Matrix Dark'!E32=""),"",IFERROR(MAX(0,INDEX('Role Targets Dark'!$D$8:$D$25,MATCH($C32,'Role Targets Dark'!$B$8:$B$25,0))-'Skills Matrix Dark'!E32),""))</f>
        <v/>
      </c>
      <c r="F32" s="11" t="str">
        <f>IF(OR($B32="",'Skills Matrix Dark'!F32=""),"",IFERROR(MAX(0,INDEX('Role Targets Dark'!$E$8:$E$25,MATCH($C32,'Role Targets Dark'!$B$8:$B$25,0))-'Skills Matrix Dark'!F32),""))</f>
        <v/>
      </c>
      <c r="G32" s="11" t="str">
        <f>IF(OR($B32="",'Skills Matrix Dark'!G32=""),"",IFERROR(MAX(0,INDEX('Role Targets Dark'!$F$8:$F$25,MATCH($C32,'Role Targets Dark'!$B$8:$B$25,0))-'Skills Matrix Dark'!G32),""))</f>
        <v/>
      </c>
      <c r="H32" s="11" t="str">
        <f>IF(OR($B32="",'Skills Matrix Dark'!H32=""),"",IFERROR(MAX(0,INDEX('Role Targets Dark'!$G$8:$G$25,MATCH($C32,'Role Targets Dark'!$B$8:$B$25,0))-'Skills Matrix Dark'!H32),""))</f>
        <v/>
      </c>
      <c r="I32" s="11" t="str">
        <f>IF(OR($B32="",'Skills Matrix Dark'!I32=""),"",IFERROR(MAX(0,INDEX('Role Targets Dark'!$H$8:$H$25,MATCH($C32,'Role Targets Dark'!$B$8:$B$25,0))-'Skills Matrix Dark'!I32),""))</f>
        <v/>
      </c>
      <c r="J32" s="11" t="str">
        <f>IF(OR($B32="",'Skills Matrix Dark'!J32=""),"",IFERROR(MAX(0,INDEX('Role Targets Dark'!$I$8:$I$25,MATCH($C32,'Role Targets Dark'!$B$8:$B$25,0))-'Skills Matrix Dark'!J32),""))</f>
        <v/>
      </c>
      <c r="K32" s="11" t="str">
        <f>IF(OR($B32="",'Skills Matrix Dark'!K32=""),"",IFERROR(MAX(0,INDEX('Role Targets Dark'!$J$8:$J$25,MATCH($C32,'Role Targets Dark'!$B$8:$B$25,0))-'Skills Matrix Dark'!K32),""))</f>
        <v/>
      </c>
      <c r="L32" s="11" t="str">
        <f t="shared" si="0"/>
        <v/>
      </c>
      <c r="M32" s="9"/>
      <c r="N32" s="9"/>
      <c r="O32" s="9"/>
      <c r="P32" s="9"/>
      <c r="Q32" s="9"/>
    </row>
    <row r="33" spans="1:17" s="10" customFormat="1">
      <c r="A33" s="9"/>
      <c r="B33" s="31" t="str">
        <f>IF('Skills Matrix Dark'!B33="","",'Skills Matrix Dark'!B33)</f>
        <v/>
      </c>
      <c r="C33" s="31" t="str">
        <f>IF(B33="","",'Skills Matrix Dark'!C33)</f>
        <v/>
      </c>
      <c r="D33" s="11" t="str">
        <f>IF(OR($B33="",'Skills Matrix Dark'!D33=""),"",IFERROR(MAX(0,INDEX('Role Targets Dark'!$C$8:$C$25,MATCH($C33,'Role Targets Dark'!$B$8:$B$25,0))-'Skills Matrix Dark'!D33),""))</f>
        <v/>
      </c>
      <c r="E33" s="11" t="str">
        <f>IF(OR($B33="",'Skills Matrix Dark'!E33=""),"",IFERROR(MAX(0,INDEX('Role Targets Dark'!$D$8:$D$25,MATCH($C33,'Role Targets Dark'!$B$8:$B$25,0))-'Skills Matrix Dark'!E33),""))</f>
        <v/>
      </c>
      <c r="F33" s="11" t="str">
        <f>IF(OR($B33="",'Skills Matrix Dark'!F33=""),"",IFERROR(MAX(0,INDEX('Role Targets Dark'!$E$8:$E$25,MATCH($C33,'Role Targets Dark'!$B$8:$B$25,0))-'Skills Matrix Dark'!F33),""))</f>
        <v/>
      </c>
      <c r="G33" s="11" t="str">
        <f>IF(OR($B33="",'Skills Matrix Dark'!G33=""),"",IFERROR(MAX(0,INDEX('Role Targets Dark'!$F$8:$F$25,MATCH($C33,'Role Targets Dark'!$B$8:$B$25,0))-'Skills Matrix Dark'!G33),""))</f>
        <v/>
      </c>
      <c r="H33" s="11" t="str">
        <f>IF(OR($B33="",'Skills Matrix Dark'!H33=""),"",IFERROR(MAX(0,INDEX('Role Targets Dark'!$G$8:$G$25,MATCH($C33,'Role Targets Dark'!$B$8:$B$25,0))-'Skills Matrix Dark'!H33),""))</f>
        <v/>
      </c>
      <c r="I33" s="11" t="str">
        <f>IF(OR($B33="",'Skills Matrix Dark'!I33=""),"",IFERROR(MAX(0,INDEX('Role Targets Dark'!$H$8:$H$25,MATCH($C33,'Role Targets Dark'!$B$8:$B$25,0))-'Skills Matrix Dark'!I33),""))</f>
        <v/>
      </c>
      <c r="J33" s="11" t="str">
        <f>IF(OR($B33="",'Skills Matrix Dark'!J33=""),"",IFERROR(MAX(0,INDEX('Role Targets Dark'!$I$8:$I$25,MATCH($C33,'Role Targets Dark'!$B$8:$B$25,0))-'Skills Matrix Dark'!J33),""))</f>
        <v/>
      </c>
      <c r="K33" s="11" t="str">
        <f>IF(OR($B33="",'Skills Matrix Dark'!K33=""),"",IFERROR(MAX(0,INDEX('Role Targets Dark'!$J$8:$J$25,MATCH($C33,'Role Targets Dark'!$B$8:$B$25,0))-'Skills Matrix Dark'!K33),""))</f>
        <v/>
      </c>
      <c r="L33" s="11" t="str">
        <f t="shared" si="0"/>
        <v/>
      </c>
      <c r="M33" s="9"/>
      <c r="N33" s="9"/>
      <c r="O33" s="9"/>
      <c r="P33" s="9"/>
      <c r="Q33" s="9"/>
    </row>
    <row r="34" spans="1:17" s="10" customFormat="1">
      <c r="A34" s="9"/>
      <c r="B34" s="31" t="str">
        <f>IF('Skills Matrix Dark'!B34="","",'Skills Matrix Dark'!B34)</f>
        <v/>
      </c>
      <c r="C34" s="31" t="str">
        <f>IF(B34="","",'Skills Matrix Dark'!C34)</f>
        <v/>
      </c>
      <c r="D34" s="11" t="str">
        <f>IF(OR($B34="",'Skills Matrix Dark'!D34=""),"",IFERROR(MAX(0,INDEX('Role Targets Dark'!$C$8:$C$25,MATCH($C34,'Role Targets Dark'!$B$8:$B$25,0))-'Skills Matrix Dark'!D34),""))</f>
        <v/>
      </c>
      <c r="E34" s="11" t="str">
        <f>IF(OR($B34="",'Skills Matrix Dark'!E34=""),"",IFERROR(MAX(0,INDEX('Role Targets Dark'!$D$8:$D$25,MATCH($C34,'Role Targets Dark'!$B$8:$B$25,0))-'Skills Matrix Dark'!E34),""))</f>
        <v/>
      </c>
      <c r="F34" s="11" t="str">
        <f>IF(OR($B34="",'Skills Matrix Dark'!F34=""),"",IFERROR(MAX(0,INDEX('Role Targets Dark'!$E$8:$E$25,MATCH($C34,'Role Targets Dark'!$B$8:$B$25,0))-'Skills Matrix Dark'!F34),""))</f>
        <v/>
      </c>
      <c r="G34" s="11" t="str">
        <f>IF(OR($B34="",'Skills Matrix Dark'!G34=""),"",IFERROR(MAX(0,INDEX('Role Targets Dark'!$F$8:$F$25,MATCH($C34,'Role Targets Dark'!$B$8:$B$25,0))-'Skills Matrix Dark'!G34),""))</f>
        <v/>
      </c>
      <c r="H34" s="11" t="str">
        <f>IF(OR($B34="",'Skills Matrix Dark'!H34=""),"",IFERROR(MAX(0,INDEX('Role Targets Dark'!$G$8:$G$25,MATCH($C34,'Role Targets Dark'!$B$8:$B$25,0))-'Skills Matrix Dark'!H34),""))</f>
        <v/>
      </c>
      <c r="I34" s="11" t="str">
        <f>IF(OR($B34="",'Skills Matrix Dark'!I34=""),"",IFERROR(MAX(0,INDEX('Role Targets Dark'!$H$8:$H$25,MATCH($C34,'Role Targets Dark'!$B$8:$B$25,0))-'Skills Matrix Dark'!I34),""))</f>
        <v/>
      </c>
      <c r="J34" s="11" t="str">
        <f>IF(OR($B34="",'Skills Matrix Dark'!J34=""),"",IFERROR(MAX(0,INDEX('Role Targets Dark'!$I$8:$I$25,MATCH($C34,'Role Targets Dark'!$B$8:$B$25,0))-'Skills Matrix Dark'!J34),""))</f>
        <v/>
      </c>
      <c r="K34" s="11" t="str">
        <f>IF(OR($B34="",'Skills Matrix Dark'!K34=""),"",IFERROR(MAX(0,INDEX('Role Targets Dark'!$J$8:$J$25,MATCH($C34,'Role Targets Dark'!$B$8:$B$25,0))-'Skills Matrix Dark'!K34),""))</f>
        <v/>
      </c>
      <c r="L34" s="11" t="str">
        <f t="shared" si="0"/>
        <v/>
      </c>
      <c r="M34" s="9"/>
      <c r="N34" s="9"/>
      <c r="O34" s="9"/>
      <c r="P34" s="9"/>
      <c r="Q34" s="9"/>
    </row>
    <row r="35" spans="1:17" s="10" customFormat="1">
      <c r="A35" s="9"/>
      <c r="B35" s="31" t="str">
        <f>IF('Skills Matrix Dark'!B35="","",'Skills Matrix Dark'!B35)</f>
        <v/>
      </c>
      <c r="C35" s="31" t="str">
        <f>IF(B35="","",'Skills Matrix Dark'!C35)</f>
        <v/>
      </c>
      <c r="D35" s="11" t="str">
        <f>IF(OR($B35="",'Skills Matrix Dark'!D35=""),"",IFERROR(MAX(0,INDEX('Role Targets Dark'!$C$8:$C$25,MATCH($C35,'Role Targets Dark'!$B$8:$B$25,0))-'Skills Matrix Dark'!D35),""))</f>
        <v/>
      </c>
      <c r="E35" s="11" t="str">
        <f>IF(OR($B35="",'Skills Matrix Dark'!E35=""),"",IFERROR(MAX(0,INDEX('Role Targets Dark'!$D$8:$D$25,MATCH($C35,'Role Targets Dark'!$B$8:$B$25,0))-'Skills Matrix Dark'!E35),""))</f>
        <v/>
      </c>
      <c r="F35" s="11" t="str">
        <f>IF(OR($B35="",'Skills Matrix Dark'!F35=""),"",IFERROR(MAX(0,INDEX('Role Targets Dark'!$E$8:$E$25,MATCH($C35,'Role Targets Dark'!$B$8:$B$25,0))-'Skills Matrix Dark'!F35),""))</f>
        <v/>
      </c>
      <c r="G35" s="11" t="str">
        <f>IF(OR($B35="",'Skills Matrix Dark'!G35=""),"",IFERROR(MAX(0,INDEX('Role Targets Dark'!$F$8:$F$25,MATCH($C35,'Role Targets Dark'!$B$8:$B$25,0))-'Skills Matrix Dark'!G35),""))</f>
        <v/>
      </c>
      <c r="H35" s="11" t="str">
        <f>IF(OR($B35="",'Skills Matrix Dark'!H35=""),"",IFERROR(MAX(0,INDEX('Role Targets Dark'!$G$8:$G$25,MATCH($C35,'Role Targets Dark'!$B$8:$B$25,0))-'Skills Matrix Dark'!H35),""))</f>
        <v/>
      </c>
      <c r="I35" s="11" t="str">
        <f>IF(OR($B35="",'Skills Matrix Dark'!I35=""),"",IFERROR(MAX(0,INDEX('Role Targets Dark'!$H$8:$H$25,MATCH($C35,'Role Targets Dark'!$B$8:$B$25,0))-'Skills Matrix Dark'!I35),""))</f>
        <v/>
      </c>
      <c r="J35" s="11" t="str">
        <f>IF(OR($B35="",'Skills Matrix Dark'!J35=""),"",IFERROR(MAX(0,INDEX('Role Targets Dark'!$I$8:$I$25,MATCH($C35,'Role Targets Dark'!$B$8:$B$25,0))-'Skills Matrix Dark'!J35),""))</f>
        <v/>
      </c>
      <c r="K35" s="11" t="str">
        <f>IF(OR($B35="",'Skills Matrix Dark'!K35=""),"",IFERROR(MAX(0,INDEX('Role Targets Dark'!$J$8:$J$25,MATCH($C35,'Role Targets Dark'!$B$8:$B$25,0))-'Skills Matrix Dark'!K35),""))</f>
        <v/>
      </c>
      <c r="L35" s="11" t="str">
        <f t="shared" si="0"/>
        <v/>
      </c>
      <c r="M35" s="9"/>
      <c r="N35" s="9"/>
      <c r="O35" s="9"/>
      <c r="P35" s="9"/>
      <c r="Q35" s="9"/>
    </row>
    <row r="36" spans="1:17" s="10" customFormat="1">
      <c r="A36" s="9"/>
      <c r="B36" s="31" t="str">
        <f>IF('Skills Matrix Dark'!B36="","",'Skills Matrix Dark'!B36)</f>
        <v/>
      </c>
      <c r="C36" s="31" t="str">
        <f>IF(B36="","",'Skills Matrix Dark'!C36)</f>
        <v/>
      </c>
      <c r="D36" s="11" t="str">
        <f>IF(OR($B36="",'Skills Matrix Dark'!D36=""),"",IFERROR(MAX(0,INDEX('Role Targets Dark'!$C$8:$C$25,MATCH($C36,'Role Targets Dark'!$B$8:$B$25,0))-'Skills Matrix Dark'!D36),""))</f>
        <v/>
      </c>
      <c r="E36" s="11" t="str">
        <f>IF(OR($B36="",'Skills Matrix Dark'!E36=""),"",IFERROR(MAX(0,INDEX('Role Targets Dark'!$D$8:$D$25,MATCH($C36,'Role Targets Dark'!$B$8:$B$25,0))-'Skills Matrix Dark'!E36),""))</f>
        <v/>
      </c>
      <c r="F36" s="11" t="str">
        <f>IF(OR($B36="",'Skills Matrix Dark'!F36=""),"",IFERROR(MAX(0,INDEX('Role Targets Dark'!$E$8:$E$25,MATCH($C36,'Role Targets Dark'!$B$8:$B$25,0))-'Skills Matrix Dark'!F36),""))</f>
        <v/>
      </c>
      <c r="G36" s="11" t="str">
        <f>IF(OR($B36="",'Skills Matrix Dark'!G36=""),"",IFERROR(MAX(0,INDEX('Role Targets Dark'!$F$8:$F$25,MATCH($C36,'Role Targets Dark'!$B$8:$B$25,0))-'Skills Matrix Dark'!G36),""))</f>
        <v/>
      </c>
      <c r="H36" s="11" t="str">
        <f>IF(OR($B36="",'Skills Matrix Dark'!H36=""),"",IFERROR(MAX(0,INDEX('Role Targets Dark'!$G$8:$G$25,MATCH($C36,'Role Targets Dark'!$B$8:$B$25,0))-'Skills Matrix Dark'!H36),""))</f>
        <v/>
      </c>
      <c r="I36" s="11" t="str">
        <f>IF(OR($B36="",'Skills Matrix Dark'!I36=""),"",IFERROR(MAX(0,INDEX('Role Targets Dark'!$H$8:$H$25,MATCH($C36,'Role Targets Dark'!$B$8:$B$25,0))-'Skills Matrix Dark'!I36),""))</f>
        <v/>
      </c>
      <c r="J36" s="11" t="str">
        <f>IF(OR($B36="",'Skills Matrix Dark'!J36=""),"",IFERROR(MAX(0,INDEX('Role Targets Dark'!$I$8:$I$25,MATCH($C36,'Role Targets Dark'!$B$8:$B$25,0))-'Skills Matrix Dark'!J36),""))</f>
        <v/>
      </c>
      <c r="K36" s="11" t="str">
        <f>IF(OR($B36="",'Skills Matrix Dark'!K36=""),"",IFERROR(MAX(0,INDEX('Role Targets Dark'!$J$8:$J$25,MATCH($C36,'Role Targets Dark'!$B$8:$B$25,0))-'Skills Matrix Dark'!K36),""))</f>
        <v/>
      </c>
      <c r="L36" s="11" t="str">
        <f t="shared" si="0"/>
        <v/>
      </c>
      <c r="M36" s="9"/>
      <c r="N36" s="9"/>
      <c r="O36" s="9"/>
      <c r="P36" s="9"/>
      <c r="Q36" s="9"/>
    </row>
    <row r="37" spans="1:17" s="10" customFormat="1">
      <c r="A37" s="9"/>
      <c r="B37" s="31" t="str">
        <f>IF('Skills Matrix Dark'!B37="","",'Skills Matrix Dark'!B37)</f>
        <v/>
      </c>
      <c r="C37" s="31" t="str">
        <f>IF(B37="","",'Skills Matrix Dark'!C37)</f>
        <v/>
      </c>
      <c r="D37" s="11" t="str">
        <f>IF(OR($B37="",'Skills Matrix Dark'!D37=""),"",IFERROR(MAX(0,INDEX('Role Targets Dark'!$C$8:$C$25,MATCH($C37,'Role Targets Dark'!$B$8:$B$25,0))-'Skills Matrix Dark'!D37),""))</f>
        <v/>
      </c>
      <c r="E37" s="11" t="str">
        <f>IF(OR($B37="",'Skills Matrix Dark'!E37=""),"",IFERROR(MAX(0,INDEX('Role Targets Dark'!$D$8:$D$25,MATCH($C37,'Role Targets Dark'!$B$8:$B$25,0))-'Skills Matrix Dark'!E37),""))</f>
        <v/>
      </c>
      <c r="F37" s="11" t="str">
        <f>IF(OR($B37="",'Skills Matrix Dark'!F37=""),"",IFERROR(MAX(0,INDEX('Role Targets Dark'!$E$8:$E$25,MATCH($C37,'Role Targets Dark'!$B$8:$B$25,0))-'Skills Matrix Dark'!F37),""))</f>
        <v/>
      </c>
      <c r="G37" s="11" t="str">
        <f>IF(OR($B37="",'Skills Matrix Dark'!G37=""),"",IFERROR(MAX(0,INDEX('Role Targets Dark'!$F$8:$F$25,MATCH($C37,'Role Targets Dark'!$B$8:$B$25,0))-'Skills Matrix Dark'!G37),""))</f>
        <v/>
      </c>
      <c r="H37" s="11" t="str">
        <f>IF(OR($B37="",'Skills Matrix Dark'!H37=""),"",IFERROR(MAX(0,INDEX('Role Targets Dark'!$G$8:$G$25,MATCH($C37,'Role Targets Dark'!$B$8:$B$25,0))-'Skills Matrix Dark'!H37),""))</f>
        <v/>
      </c>
      <c r="I37" s="11" t="str">
        <f>IF(OR($B37="",'Skills Matrix Dark'!I37=""),"",IFERROR(MAX(0,INDEX('Role Targets Dark'!$H$8:$H$25,MATCH($C37,'Role Targets Dark'!$B$8:$B$25,0))-'Skills Matrix Dark'!I37),""))</f>
        <v/>
      </c>
      <c r="J37" s="11" t="str">
        <f>IF(OR($B37="",'Skills Matrix Dark'!J37=""),"",IFERROR(MAX(0,INDEX('Role Targets Dark'!$I$8:$I$25,MATCH($C37,'Role Targets Dark'!$B$8:$B$25,0))-'Skills Matrix Dark'!J37),""))</f>
        <v/>
      </c>
      <c r="K37" s="11" t="str">
        <f>IF(OR($B37="",'Skills Matrix Dark'!K37=""),"",IFERROR(MAX(0,INDEX('Role Targets Dark'!$J$8:$J$25,MATCH($C37,'Role Targets Dark'!$B$8:$B$25,0))-'Skills Matrix Dark'!K37),""))</f>
        <v/>
      </c>
      <c r="L37" s="11" t="str">
        <f t="shared" si="0"/>
        <v/>
      </c>
      <c r="M37" s="9"/>
      <c r="N37" s="9"/>
      <c r="O37" s="9"/>
      <c r="P37" s="9"/>
      <c r="Q37" s="9"/>
    </row>
    <row r="38" spans="1:17" s="10" customFormat="1">
      <c r="A38" s="9"/>
      <c r="B38" s="31"/>
      <c r="C38" s="31"/>
      <c r="D38" s="11"/>
      <c r="E38" s="11"/>
      <c r="F38" s="11"/>
      <c r="G38" s="11"/>
      <c r="H38" s="11"/>
      <c r="I38" s="11"/>
      <c r="J38" s="11"/>
      <c r="K38" s="11"/>
      <c r="L38" s="11"/>
      <c r="M38" s="9"/>
      <c r="N38" s="9"/>
      <c r="O38" s="9"/>
      <c r="P38" s="9"/>
      <c r="Q38" s="9"/>
    </row>
    <row r="39" spans="1:17" s="10" customFormat="1">
      <c r="A39" s="9"/>
      <c r="B39" s="31"/>
      <c r="C39" s="31"/>
      <c r="D39" s="9"/>
      <c r="E39" s="9"/>
      <c r="F39" s="9"/>
      <c r="G39" s="9"/>
      <c r="H39" s="9"/>
      <c r="I39" s="9"/>
      <c r="J39" s="9"/>
      <c r="K39" s="9"/>
      <c r="L39" s="9"/>
      <c r="M39" s="9"/>
      <c r="N39" s="9"/>
      <c r="O39" s="9"/>
      <c r="P39" s="9"/>
      <c r="Q39" s="9"/>
    </row>
    <row r="40" spans="1:17" s="10" customFormat="1">
      <c r="A40" s="9"/>
      <c r="B40" s="31"/>
      <c r="C40" s="31"/>
      <c r="D40" s="9"/>
      <c r="E40" s="9"/>
      <c r="F40" s="9"/>
      <c r="G40" s="9"/>
      <c r="H40" s="9"/>
      <c r="I40" s="9"/>
      <c r="J40" s="9"/>
      <c r="K40" s="9"/>
      <c r="L40" s="9"/>
      <c r="M40" s="9"/>
      <c r="N40" s="9"/>
      <c r="O40" s="9"/>
      <c r="P40" s="9"/>
      <c r="Q40" s="9"/>
    </row>
    <row r="41" spans="1:17" s="10" customFormat="1">
      <c r="A41" s="9"/>
      <c r="B41" s="31"/>
      <c r="C41" s="31"/>
      <c r="D41" s="9"/>
      <c r="E41" s="9"/>
      <c r="F41" s="9"/>
      <c r="G41" s="9"/>
      <c r="H41" s="9"/>
      <c r="I41" s="9"/>
      <c r="J41" s="9"/>
      <c r="K41" s="9"/>
      <c r="L41" s="9"/>
      <c r="M41" s="9"/>
      <c r="N41" s="9"/>
      <c r="O41" s="9"/>
      <c r="P41" s="9"/>
      <c r="Q41" s="9"/>
    </row>
    <row r="42" spans="1:17" s="10" customFormat="1">
      <c r="A42" s="9"/>
      <c r="B42" s="31"/>
      <c r="C42" s="31"/>
      <c r="D42" s="9"/>
      <c r="E42" s="9"/>
      <c r="F42" s="9"/>
      <c r="G42" s="9"/>
      <c r="H42" s="9"/>
      <c r="I42" s="9"/>
      <c r="J42" s="9"/>
      <c r="K42" s="9"/>
      <c r="L42" s="9"/>
      <c r="M42" s="9"/>
      <c r="N42" s="9"/>
      <c r="O42" s="9"/>
      <c r="P42" s="9"/>
      <c r="Q42" s="9"/>
    </row>
    <row r="43" spans="1:17" s="10" customFormat="1">
      <c r="A43" s="9"/>
      <c r="B43" s="31"/>
      <c r="C43" s="31"/>
      <c r="D43" s="9"/>
      <c r="E43" s="9"/>
      <c r="F43" s="9"/>
      <c r="G43" s="9"/>
      <c r="H43" s="9"/>
      <c r="I43" s="9"/>
      <c r="J43" s="9"/>
      <c r="K43" s="9"/>
      <c r="L43" s="9"/>
      <c r="M43" s="9"/>
      <c r="N43" s="9"/>
      <c r="O43" s="9"/>
      <c r="P43" s="9"/>
      <c r="Q43" s="9"/>
    </row>
    <row r="44" spans="1:17" s="10" customFormat="1">
      <c r="A44" s="9"/>
      <c r="B44" s="31"/>
      <c r="C44" s="31"/>
      <c r="D44" s="9"/>
      <c r="E44" s="9"/>
      <c r="F44" s="9"/>
      <c r="G44" s="9"/>
      <c r="H44" s="9"/>
      <c r="I44" s="9"/>
      <c r="J44" s="9"/>
      <c r="K44" s="9"/>
      <c r="L44" s="9"/>
      <c r="M44" s="9"/>
      <c r="N44" s="9"/>
      <c r="O44" s="9"/>
      <c r="P44" s="9"/>
      <c r="Q44" s="9"/>
    </row>
    <row r="45" spans="1:17" s="10" customFormat="1">
      <c r="A45" s="9"/>
      <c r="B45" s="31"/>
      <c r="C45" s="31"/>
      <c r="D45" s="9"/>
      <c r="E45" s="9"/>
      <c r="F45" s="9"/>
      <c r="G45" s="9"/>
      <c r="H45" s="9"/>
      <c r="I45" s="9"/>
      <c r="J45" s="9"/>
      <c r="K45" s="9"/>
      <c r="L45" s="9"/>
      <c r="M45" s="9"/>
      <c r="N45" s="9"/>
      <c r="O45" s="9"/>
      <c r="P45" s="9"/>
      <c r="Q45" s="9"/>
    </row>
    <row r="46" spans="1:17" s="10" customFormat="1">
      <c r="A46" s="9"/>
      <c r="B46" s="31"/>
      <c r="C46" s="31"/>
      <c r="D46" s="9"/>
      <c r="E46" s="9"/>
      <c r="F46" s="9"/>
      <c r="G46" s="9"/>
      <c r="H46" s="9"/>
      <c r="I46" s="9"/>
      <c r="J46" s="9"/>
      <c r="K46" s="9"/>
      <c r="L46" s="9"/>
      <c r="M46" s="9"/>
      <c r="N46" s="9"/>
      <c r="O46" s="9"/>
      <c r="P46" s="9"/>
      <c r="Q46" s="9"/>
    </row>
    <row r="47" spans="1:17" s="10" customFormat="1">
      <c r="A47" s="9"/>
      <c r="B47" s="31"/>
      <c r="C47" s="31"/>
      <c r="D47" s="9"/>
      <c r="E47" s="9"/>
      <c r="F47" s="9"/>
      <c r="G47" s="9"/>
      <c r="H47" s="9"/>
      <c r="I47" s="9"/>
      <c r="J47" s="9"/>
      <c r="K47" s="9"/>
      <c r="L47" s="9"/>
      <c r="M47" s="9"/>
      <c r="N47" s="9"/>
      <c r="O47" s="9"/>
      <c r="P47" s="9"/>
      <c r="Q47" s="9"/>
    </row>
    <row r="48" spans="1:17" s="10" customFormat="1">
      <c r="A48" s="9"/>
      <c r="B48" s="31"/>
      <c r="C48" s="31"/>
      <c r="D48" s="9"/>
      <c r="E48" s="9"/>
      <c r="F48" s="9"/>
      <c r="G48" s="9"/>
      <c r="H48" s="9"/>
      <c r="I48" s="9"/>
      <c r="J48" s="9"/>
      <c r="K48" s="9"/>
      <c r="L48" s="9"/>
      <c r="M48" s="9"/>
      <c r="N48" s="9"/>
      <c r="O48" s="9"/>
      <c r="P48" s="9"/>
      <c r="Q48" s="9"/>
    </row>
    <row r="49" spans="1:17" s="10" customFormat="1">
      <c r="A49" s="9"/>
      <c r="B49" s="31"/>
      <c r="C49" s="31"/>
      <c r="D49" s="9"/>
      <c r="E49" s="9"/>
      <c r="F49" s="9"/>
      <c r="G49" s="9"/>
      <c r="H49" s="9"/>
      <c r="I49" s="9"/>
      <c r="J49" s="9"/>
      <c r="K49" s="9"/>
      <c r="L49" s="9"/>
      <c r="M49" s="9"/>
      <c r="N49" s="9"/>
      <c r="O49" s="9"/>
      <c r="P49" s="9"/>
      <c r="Q49" s="9"/>
    </row>
    <row r="50" spans="1:17" s="10" customFormat="1">
      <c r="A50" s="9"/>
      <c r="B50" s="31"/>
      <c r="C50" s="31"/>
      <c r="D50" s="9"/>
      <c r="E50" s="9"/>
      <c r="F50" s="9"/>
      <c r="G50" s="9"/>
      <c r="H50" s="9"/>
      <c r="I50" s="9"/>
      <c r="J50" s="9"/>
      <c r="K50" s="9"/>
      <c r="L50" s="9"/>
      <c r="M50" s="9"/>
      <c r="N50" s="9"/>
      <c r="O50" s="9"/>
      <c r="P50" s="9"/>
      <c r="Q50" s="9"/>
    </row>
    <row r="51" spans="1:17">
      <c r="A51" s="1"/>
      <c r="B51" s="25"/>
      <c r="C51" s="25"/>
      <c r="D51" s="1"/>
      <c r="E51" s="1"/>
      <c r="F51" s="1"/>
      <c r="G51" s="1"/>
      <c r="H51" s="1"/>
      <c r="I51" s="1"/>
      <c r="J51" s="1"/>
      <c r="K51" s="1"/>
      <c r="L51" s="1"/>
      <c r="M51" s="1"/>
      <c r="N51" s="1"/>
      <c r="O51" s="1"/>
      <c r="P51" s="1"/>
      <c r="Q51" s="1"/>
    </row>
    <row r="52" spans="1:17">
      <c r="A52" s="1"/>
      <c r="B52" s="25"/>
      <c r="C52" s="25"/>
      <c r="D52" s="1"/>
      <c r="E52" s="1"/>
      <c r="F52" s="1"/>
      <c r="G52" s="1"/>
      <c r="H52" s="1"/>
      <c r="I52" s="1"/>
      <c r="J52" s="1"/>
      <c r="K52" s="1"/>
      <c r="L52" s="1"/>
      <c r="M52" s="1"/>
      <c r="N52" s="1"/>
      <c r="O52" s="1"/>
      <c r="P52" s="1"/>
      <c r="Q52" s="1"/>
    </row>
    <row r="53" spans="1:17">
      <c r="A53" s="1"/>
      <c r="B53" s="25"/>
      <c r="C53" s="25"/>
      <c r="D53" s="1"/>
      <c r="E53" s="1"/>
      <c r="F53" s="1"/>
      <c r="G53" s="1"/>
      <c r="H53" s="1"/>
      <c r="I53" s="1"/>
      <c r="J53" s="1"/>
      <c r="K53" s="1"/>
      <c r="L53" s="1"/>
      <c r="M53" s="1"/>
      <c r="N53" s="1"/>
      <c r="O53" s="1"/>
      <c r="P53" s="1"/>
      <c r="Q53" s="1"/>
    </row>
    <row r="54" spans="1:17">
      <c r="A54" s="1"/>
      <c r="B54" s="25"/>
      <c r="C54" s="25"/>
      <c r="D54" s="1"/>
      <c r="E54" s="1"/>
      <c r="F54" s="1"/>
      <c r="G54" s="1"/>
      <c r="H54" s="1"/>
      <c r="I54" s="1"/>
      <c r="J54" s="1"/>
      <c r="K54" s="1"/>
      <c r="L54" s="1"/>
      <c r="M54" s="1"/>
      <c r="N54" s="1"/>
      <c r="O54" s="1"/>
      <c r="P54" s="1"/>
      <c r="Q54" s="1"/>
    </row>
    <row r="55" spans="1:17">
      <c r="A55" s="1"/>
      <c r="B55" s="25"/>
      <c r="C55" s="25"/>
      <c r="D55" s="1"/>
      <c r="E55" s="1"/>
      <c r="F55" s="1"/>
      <c r="G55" s="1"/>
      <c r="H55" s="1"/>
      <c r="I55" s="1"/>
      <c r="J55" s="1"/>
      <c r="K55" s="1"/>
      <c r="L55" s="1"/>
      <c r="M55" s="1"/>
      <c r="N55" s="1"/>
      <c r="O55" s="1"/>
      <c r="P55" s="1"/>
      <c r="Q55" s="1"/>
    </row>
    <row r="56" spans="1:17">
      <c r="A56" s="1"/>
      <c r="B56" s="25"/>
      <c r="C56" s="25"/>
      <c r="D56" s="1"/>
      <c r="E56" s="1"/>
      <c r="F56" s="1"/>
      <c r="G56" s="1"/>
      <c r="H56" s="1"/>
      <c r="I56" s="1"/>
      <c r="J56" s="1"/>
      <c r="K56" s="1"/>
      <c r="L56" s="1"/>
      <c r="M56" s="1"/>
      <c r="N56" s="1"/>
      <c r="O56" s="1"/>
      <c r="P56" s="1"/>
      <c r="Q56" s="1"/>
    </row>
    <row r="57" spans="1:17">
      <c r="A57" s="1"/>
      <c r="B57" s="25"/>
      <c r="C57" s="25"/>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N13:P16"/>
    <mergeCell ref="N18:P21"/>
    <mergeCell ref="N23:P26"/>
    <mergeCell ref="N28:P31"/>
    <mergeCell ref="B2:P3"/>
    <mergeCell ref="B4:P4"/>
    <mergeCell ref="B5:P5"/>
    <mergeCell ref="N7:P7"/>
    <mergeCell ref="N8:P11"/>
  </mergeCells>
  <conditionalFormatting sqref="D8:K37">
    <cfRule type="colorScale" priority="1">
      <colorScale>
        <cfvo type="min"/>
        <cfvo type="percentile" val="50"/>
        <cfvo type="max"/>
        <color rgb="FF71D5AC"/>
        <color rgb="FFFFE7A0"/>
        <color rgb="FFF4A4A4"/>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5"/>
  <sheetViews>
    <sheetView workbookViewId="0">
      <selection activeCell="C27" sqref="C27"/>
    </sheetView>
  </sheetViews>
  <sheetFormatPr defaultRowHeight="14"/>
  <cols>
    <col min="1" max="1" width="3" customWidth="1"/>
    <col min="2" max="2" width="27" customWidth="1"/>
    <col min="3" max="5" width="21" customWidth="1"/>
    <col min="7" max="16" width="8" customWidth="1"/>
    <col min="17" max="17" width="3" customWidth="1"/>
  </cols>
  <sheetData>
    <row r="1" spans="1:17">
      <c r="A1" s="1"/>
      <c r="B1" s="1"/>
      <c r="C1" s="1"/>
      <c r="D1" s="1"/>
      <c r="E1" s="1"/>
      <c r="F1" s="1"/>
      <c r="G1" s="1"/>
      <c r="H1" s="1"/>
      <c r="I1" s="1"/>
      <c r="J1" s="1"/>
      <c r="K1" s="1"/>
      <c r="L1" s="1"/>
      <c r="M1" s="1"/>
      <c r="N1" s="1"/>
      <c r="O1" s="1"/>
      <c r="P1" s="1"/>
      <c r="Q1" s="1"/>
    </row>
    <row r="2" spans="1:17" ht="16.649999999999999" customHeight="1">
      <c r="A2" s="1"/>
      <c r="B2" s="26" t="s">
        <v>54</v>
      </c>
      <c r="C2" s="26"/>
      <c r="D2" s="26"/>
      <c r="E2" s="26"/>
      <c r="F2" s="26"/>
      <c r="G2" s="26"/>
      <c r="H2" s="26"/>
      <c r="I2" s="26"/>
      <c r="J2" s="26"/>
      <c r="K2" s="26"/>
      <c r="L2" s="26"/>
      <c r="M2" s="26"/>
      <c r="N2" s="26"/>
      <c r="O2" s="26"/>
      <c r="P2" s="26"/>
      <c r="Q2" s="1"/>
    </row>
    <row r="3" spans="1:17" ht="16.649999999999999" customHeight="1">
      <c r="A3" s="1"/>
      <c r="B3" s="26"/>
      <c r="C3" s="26"/>
      <c r="D3" s="26"/>
      <c r="E3" s="26"/>
      <c r="F3" s="26"/>
      <c r="G3" s="26"/>
      <c r="H3" s="26"/>
      <c r="I3" s="26"/>
      <c r="J3" s="26"/>
      <c r="K3" s="26"/>
      <c r="L3" s="26"/>
      <c r="M3" s="26"/>
      <c r="N3" s="26"/>
      <c r="O3" s="26"/>
      <c r="P3" s="26"/>
      <c r="Q3" s="1"/>
    </row>
    <row r="4" spans="1:17" ht="22.65" customHeight="1">
      <c r="A4" s="1"/>
      <c r="B4" s="28" t="s">
        <v>55</v>
      </c>
      <c r="C4" s="28"/>
      <c r="D4" s="28"/>
      <c r="E4" s="28"/>
      <c r="F4" s="28"/>
      <c r="G4" s="28"/>
      <c r="H4" s="28"/>
      <c r="I4" s="28"/>
      <c r="J4" s="28"/>
      <c r="K4" s="28"/>
      <c r="L4" s="28"/>
      <c r="M4" s="28"/>
      <c r="N4" s="28"/>
      <c r="O4" s="28"/>
      <c r="P4" s="28"/>
      <c r="Q4" s="1"/>
    </row>
    <row r="5" spans="1:17" ht="16" customHeight="1">
      <c r="A5" s="1"/>
      <c r="B5" s="23" t="s">
        <v>2</v>
      </c>
      <c r="C5" s="23" t="s">
        <v>3</v>
      </c>
      <c r="D5" s="23" t="s">
        <v>3</v>
      </c>
      <c r="E5" s="23" t="s">
        <v>3</v>
      </c>
      <c r="F5" s="23" t="s">
        <v>3</v>
      </c>
      <c r="G5" s="23" t="s">
        <v>3</v>
      </c>
      <c r="H5" s="23" t="s">
        <v>3</v>
      </c>
      <c r="I5" s="23" t="s">
        <v>3</v>
      </c>
      <c r="J5" s="23" t="s">
        <v>3</v>
      </c>
      <c r="K5" s="23" t="s">
        <v>3</v>
      </c>
      <c r="L5" s="23" t="s">
        <v>3</v>
      </c>
      <c r="M5" s="23" t="s">
        <v>3</v>
      </c>
      <c r="N5" s="23" t="s">
        <v>3</v>
      </c>
      <c r="O5" s="23" t="s">
        <v>3</v>
      </c>
      <c r="P5" s="23" t="s">
        <v>3</v>
      </c>
      <c r="Q5" s="1"/>
    </row>
    <row r="6" spans="1:17">
      <c r="A6" s="1"/>
      <c r="B6" s="1"/>
      <c r="C6" s="1"/>
      <c r="D6" s="1"/>
      <c r="E6" s="1"/>
      <c r="F6" s="1"/>
      <c r="G6" s="1"/>
      <c r="H6" s="1"/>
      <c r="I6" s="1"/>
      <c r="J6" s="1"/>
      <c r="K6" s="1"/>
      <c r="L6" s="1"/>
      <c r="M6" s="1"/>
      <c r="N6" s="1"/>
      <c r="O6" s="1"/>
      <c r="P6" s="1"/>
      <c r="Q6" s="1"/>
    </row>
    <row r="7" spans="1:17" ht="21.4" customHeight="1">
      <c r="A7" s="1"/>
      <c r="B7" s="21" t="s">
        <v>56</v>
      </c>
      <c r="C7" s="6" t="s">
        <v>57</v>
      </c>
      <c r="D7" s="1"/>
      <c r="E7" s="1"/>
      <c r="F7" s="1"/>
      <c r="G7" s="24" t="s">
        <v>14</v>
      </c>
      <c r="H7" s="24" t="s">
        <v>14</v>
      </c>
      <c r="I7" s="24" t="s">
        <v>14</v>
      </c>
      <c r="J7" s="24" t="s">
        <v>14</v>
      </c>
      <c r="K7" s="24" t="s">
        <v>14</v>
      </c>
      <c r="L7" s="24" t="s">
        <v>14</v>
      </c>
      <c r="M7" s="24" t="s">
        <v>14</v>
      </c>
      <c r="N7" s="24" t="s">
        <v>14</v>
      </c>
      <c r="O7" s="24" t="s">
        <v>14</v>
      </c>
      <c r="P7" s="24" t="s">
        <v>14</v>
      </c>
      <c r="Q7" s="1"/>
    </row>
    <row r="8" spans="1:17" ht="17.5" customHeight="1">
      <c r="A8" s="1"/>
      <c r="B8" s="25" t="s">
        <v>58</v>
      </c>
      <c r="C8" s="5">
        <f>COUNTA('Skills Matrix Dark'!B8:B37)</f>
        <v>8</v>
      </c>
      <c r="D8" s="1"/>
      <c r="E8" s="1"/>
      <c r="F8" s="1"/>
      <c r="G8" s="23" t="s">
        <v>59</v>
      </c>
      <c r="H8" s="23" t="s">
        <v>59</v>
      </c>
      <c r="I8" s="23" t="s">
        <v>59</v>
      </c>
      <c r="J8" s="23" t="s">
        <v>59</v>
      </c>
      <c r="K8" s="23" t="s">
        <v>59</v>
      </c>
      <c r="L8" s="23" t="s">
        <v>59</v>
      </c>
      <c r="M8" s="23" t="s">
        <v>59</v>
      </c>
      <c r="N8" s="23" t="s">
        <v>59</v>
      </c>
      <c r="O8" s="23" t="s">
        <v>59</v>
      </c>
      <c r="P8" s="23" t="s">
        <v>59</v>
      </c>
      <c r="Q8" s="1"/>
    </row>
    <row r="9" spans="1:17" ht="17.5" customHeight="1">
      <c r="A9" s="1"/>
      <c r="B9" s="25" t="s">
        <v>60</v>
      </c>
      <c r="C9" s="5">
        <v>8</v>
      </c>
      <c r="D9" s="1"/>
      <c r="E9" s="1"/>
      <c r="F9" s="1"/>
      <c r="G9" s="23" t="s">
        <v>59</v>
      </c>
      <c r="H9" s="23" t="s">
        <v>59</v>
      </c>
      <c r="I9" s="23" t="s">
        <v>59</v>
      </c>
      <c r="J9" s="23" t="s">
        <v>59</v>
      </c>
      <c r="K9" s="23" t="s">
        <v>59</v>
      </c>
      <c r="L9" s="23" t="s">
        <v>59</v>
      </c>
      <c r="M9" s="23" t="s">
        <v>59</v>
      </c>
      <c r="N9" s="23" t="s">
        <v>59</v>
      </c>
      <c r="O9" s="23" t="s">
        <v>59</v>
      </c>
      <c r="P9" s="23" t="s">
        <v>59</v>
      </c>
      <c r="Q9" s="1"/>
    </row>
    <row r="10" spans="1:17" ht="17.5" customHeight="1">
      <c r="A10" s="1"/>
      <c r="B10" s="25" t="s">
        <v>48</v>
      </c>
      <c r="C10" s="5">
        <f>SUM('Gap Analysis Dark'!L8:L37)</f>
        <v>9</v>
      </c>
      <c r="D10" s="1"/>
      <c r="E10" s="1"/>
      <c r="F10" s="1"/>
      <c r="G10" s="23" t="s">
        <v>59</v>
      </c>
      <c r="H10" s="23" t="s">
        <v>59</v>
      </c>
      <c r="I10" s="23" t="s">
        <v>59</v>
      </c>
      <c r="J10" s="23" t="s">
        <v>59</v>
      </c>
      <c r="K10" s="23" t="s">
        <v>59</v>
      </c>
      <c r="L10" s="23" t="s">
        <v>59</v>
      </c>
      <c r="M10" s="23" t="s">
        <v>59</v>
      </c>
      <c r="N10" s="23" t="s">
        <v>59</v>
      </c>
      <c r="O10" s="23" t="s">
        <v>59</v>
      </c>
      <c r="P10" s="23" t="s">
        <v>59</v>
      </c>
      <c r="Q10" s="1"/>
    </row>
    <row r="11" spans="1:17" ht="17.5" customHeight="1">
      <c r="A11" s="1"/>
      <c r="B11" s="25" t="s">
        <v>61</v>
      </c>
      <c r="C11" s="5">
        <f>COUNTIF('Gap Analysis Dark'!L8:L37,"&gt;0")</f>
        <v>6</v>
      </c>
      <c r="D11" s="1"/>
      <c r="E11" s="1"/>
      <c r="F11" s="1"/>
      <c r="G11" s="23" t="s">
        <v>59</v>
      </c>
      <c r="H11" s="23" t="s">
        <v>59</v>
      </c>
      <c r="I11" s="23" t="s">
        <v>59</v>
      </c>
      <c r="J11" s="23" t="s">
        <v>59</v>
      </c>
      <c r="K11" s="23" t="s">
        <v>59</v>
      </c>
      <c r="L11" s="23" t="s">
        <v>59</v>
      </c>
      <c r="M11" s="23" t="s">
        <v>59</v>
      </c>
      <c r="N11" s="23" t="s">
        <v>59</v>
      </c>
      <c r="O11" s="23" t="s">
        <v>59</v>
      </c>
      <c r="P11" s="23" t="s">
        <v>59</v>
      </c>
      <c r="Q11" s="1"/>
    </row>
    <row r="12" spans="1:17">
      <c r="A12" s="1"/>
      <c r="B12" s="25"/>
      <c r="C12" s="1"/>
      <c r="D12" s="1"/>
      <c r="E12" s="1"/>
      <c r="F12" s="1"/>
      <c r="G12" s="25"/>
      <c r="H12" s="25"/>
      <c r="I12" s="25"/>
      <c r="J12" s="25"/>
      <c r="K12" s="25"/>
      <c r="L12" s="25"/>
      <c r="M12" s="25"/>
      <c r="N12" s="25"/>
      <c r="O12" s="25"/>
      <c r="P12" s="25"/>
      <c r="Q12" s="1"/>
    </row>
    <row r="13" spans="1:17">
      <c r="A13" s="1"/>
      <c r="B13" s="25"/>
      <c r="C13" s="1"/>
      <c r="D13" s="1"/>
      <c r="E13" s="1"/>
      <c r="F13" s="1"/>
      <c r="G13" s="23" t="s">
        <v>62</v>
      </c>
      <c r="H13" s="23" t="s">
        <v>62</v>
      </c>
      <c r="I13" s="23" t="s">
        <v>62</v>
      </c>
      <c r="J13" s="23" t="s">
        <v>62</v>
      </c>
      <c r="K13" s="23" t="s">
        <v>62</v>
      </c>
      <c r="L13" s="23" t="s">
        <v>62</v>
      </c>
      <c r="M13" s="23" t="s">
        <v>62</v>
      </c>
      <c r="N13" s="23" t="s">
        <v>62</v>
      </c>
      <c r="O13" s="23" t="s">
        <v>62</v>
      </c>
      <c r="P13" s="23" t="s">
        <v>62</v>
      </c>
      <c r="Q13" s="1"/>
    </row>
    <row r="14" spans="1:17">
      <c r="A14" s="1"/>
      <c r="B14" s="25"/>
      <c r="C14" s="1"/>
      <c r="D14" s="1"/>
      <c r="E14" s="1"/>
      <c r="F14" s="1"/>
      <c r="G14" s="23" t="s">
        <v>62</v>
      </c>
      <c r="H14" s="23" t="s">
        <v>62</v>
      </c>
      <c r="I14" s="23" t="s">
        <v>62</v>
      </c>
      <c r="J14" s="23" t="s">
        <v>62</v>
      </c>
      <c r="K14" s="23" t="s">
        <v>62</v>
      </c>
      <c r="L14" s="23" t="s">
        <v>62</v>
      </c>
      <c r="M14" s="23" t="s">
        <v>62</v>
      </c>
      <c r="N14" s="23" t="s">
        <v>62</v>
      </c>
      <c r="O14" s="23" t="s">
        <v>62</v>
      </c>
      <c r="P14" s="23" t="s">
        <v>62</v>
      </c>
      <c r="Q14" s="1"/>
    </row>
    <row r="15" spans="1:17" ht="21.4" customHeight="1">
      <c r="A15" s="1"/>
      <c r="B15" s="21" t="s">
        <v>63</v>
      </c>
      <c r="C15" s="6" t="s">
        <v>64</v>
      </c>
      <c r="D15" s="6" t="s">
        <v>65</v>
      </c>
      <c r="E15" s="6" t="s">
        <v>66</v>
      </c>
      <c r="F15" s="1"/>
      <c r="G15" s="23" t="s">
        <v>62</v>
      </c>
      <c r="H15" s="23" t="s">
        <v>62</v>
      </c>
      <c r="I15" s="23" t="s">
        <v>62</v>
      </c>
      <c r="J15" s="23" t="s">
        <v>62</v>
      </c>
      <c r="K15" s="23" t="s">
        <v>62</v>
      </c>
      <c r="L15" s="23" t="s">
        <v>62</v>
      </c>
      <c r="M15" s="23" t="s">
        <v>62</v>
      </c>
      <c r="N15" s="23" t="s">
        <v>62</v>
      </c>
      <c r="O15" s="23" t="s">
        <v>62</v>
      </c>
      <c r="P15" s="23" t="s">
        <v>62</v>
      </c>
      <c r="Q15" s="1"/>
    </row>
    <row r="16" spans="1:17" ht="17.5" customHeight="1">
      <c r="A16" s="1"/>
      <c r="B16" s="25" t="s">
        <v>6</v>
      </c>
      <c r="C16" s="4">
        <f>IFERROR(AVERAGE('Skills Matrix Dark'!D8:D37),0)</f>
        <v>2.625</v>
      </c>
      <c r="D16" s="4">
        <f>IFERROR(AVERAGE('Gap Analysis Dark'!D8:D37),0)</f>
        <v>0.25</v>
      </c>
      <c r="E16" s="5">
        <f>COUNTIF('Skills Matrix Dark'!D8:D37,"&gt;=3")</f>
        <v>5</v>
      </c>
      <c r="F16" s="1"/>
      <c r="G16" s="23" t="s">
        <v>62</v>
      </c>
      <c r="H16" s="23" t="s">
        <v>62</v>
      </c>
      <c r="I16" s="23" t="s">
        <v>62</v>
      </c>
      <c r="J16" s="23" t="s">
        <v>62</v>
      </c>
      <c r="K16" s="23" t="s">
        <v>62</v>
      </c>
      <c r="L16" s="23" t="s">
        <v>62</v>
      </c>
      <c r="M16" s="23" t="s">
        <v>62</v>
      </c>
      <c r="N16" s="23" t="s">
        <v>62</v>
      </c>
      <c r="O16" s="23" t="s">
        <v>62</v>
      </c>
      <c r="P16" s="23" t="s">
        <v>62</v>
      </c>
      <c r="Q16" s="1"/>
    </row>
    <row r="17" spans="1:17" ht="17.5" customHeight="1">
      <c r="A17" s="1"/>
      <c r="B17" s="25" t="s">
        <v>7</v>
      </c>
      <c r="C17" s="4">
        <f>IFERROR(AVERAGE('Skills Matrix Dark'!E8:E37),0)</f>
        <v>2.875</v>
      </c>
      <c r="D17" s="4">
        <f>IFERROR(AVERAGE('Gap Analysis Dark'!E8:E37),0)</f>
        <v>0.375</v>
      </c>
      <c r="E17" s="5">
        <f>COUNTIF('Skills Matrix Dark'!E8:E37,"&gt;=3")</f>
        <v>5</v>
      </c>
      <c r="F17" s="1"/>
      <c r="G17" s="25"/>
      <c r="H17" s="25"/>
      <c r="I17" s="25"/>
      <c r="J17" s="25"/>
      <c r="K17" s="25"/>
      <c r="L17" s="25"/>
      <c r="M17" s="25"/>
      <c r="N17" s="25"/>
      <c r="O17" s="25"/>
      <c r="P17" s="25"/>
      <c r="Q17" s="1"/>
    </row>
    <row r="18" spans="1:17" ht="17.5" customHeight="1">
      <c r="A18" s="1"/>
      <c r="B18" s="25" t="s">
        <v>8</v>
      </c>
      <c r="C18" s="4">
        <f>IFERROR(AVERAGE('Skills Matrix Dark'!F8:F37),0)</f>
        <v>2.75</v>
      </c>
      <c r="D18" s="4">
        <f>IFERROR(AVERAGE('Gap Analysis Dark'!F8:F37),0)</f>
        <v>0.125</v>
      </c>
      <c r="E18" s="5">
        <f>COUNTIF('Skills Matrix Dark'!F8:F37,"&gt;=3")</f>
        <v>5</v>
      </c>
      <c r="F18" s="1"/>
      <c r="G18" s="23" t="s">
        <v>67</v>
      </c>
      <c r="H18" s="23" t="s">
        <v>67</v>
      </c>
      <c r="I18" s="23" t="s">
        <v>67</v>
      </c>
      <c r="J18" s="23" t="s">
        <v>67</v>
      </c>
      <c r="K18" s="23" t="s">
        <v>67</v>
      </c>
      <c r="L18" s="23" t="s">
        <v>67</v>
      </c>
      <c r="M18" s="23" t="s">
        <v>67</v>
      </c>
      <c r="N18" s="23" t="s">
        <v>67</v>
      </c>
      <c r="O18" s="23" t="s">
        <v>67</v>
      </c>
      <c r="P18" s="23" t="s">
        <v>67</v>
      </c>
      <c r="Q18" s="1"/>
    </row>
    <row r="19" spans="1:17" ht="17.5" customHeight="1">
      <c r="A19" s="1"/>
      <c r="B19" s="25" t="s">
        <v>9</v>
      </c>
      <c r="C19" s="4">
        <f>IFERROR(AVERAGE('Skills Matrix Dark'!G8:G37),0)</f>
        <v>3.25</v>
      </c>
      <c r="D19" s="4">
        <f>IFERROR(AVERAGE('Gap Analysis Dark'!G8:G37),0)</f>
        <v>0</v>
      </c>
      <c r="E19" s="5">
        <f>COUNTIF('Skills Matrix Dark'!G8:G37,"&gt;=3")</f>
        <v>6</v>
      </c>
      <c r="F19" s="1"/>
      <c r="G19" s="23" t="s">
        <v>67</v>
      </c>
      <c r="H19" s="23" t="s">
        <v>67</v>
      </c>
      <c r="I19" s="23" t="s">
        <v>67</v>
      </c>
      <c r="J19" s="23" t="s">
        <v>67</v>
      </c>
      <c r="K19" s="23" t="s">
        <v>67</v>
      </c>
      <c r="L19" s="23" t="s">
        <v>67</v>
      </c>
      <c r="M19" s="23" t="s">
        <v>67</v>
      </c>
      <c r="N19" s="23" t="s">
        <v>67</v>
      </c>
      <c r="O19" s="23" t="s">
        <v>67</v>
      </c>
      <c r="P19" s="23" t="s">
        <v>67</v>
      </c>
      <c r="Q19" s="1"/>
    </row>
    <row r="20" spans="1:17" ht="17.5" customHeight="1">
      <c r="A20" s="1"/>
      <c r="B20" s="25" t="s">
        <v>10</v>
      </c>
      <c r="C20" s="4">
        <f>IFERROR(AVERAGE('Skills Matrix Dark'!H8:H37),0)</f>
        <v>3.5</v>
      </c>
      <c r="D20" s="4">
        <f>IFERROR(AVERAGE('Gap Analysis Dark'!H8:H37),0)</f>
        <v>0</v>
      </c>
      <c r="E20" s="5">
        <f>COUNTIF('Skills Matrix Dark'!H8:H37,"&gt;=3")</f>
        <v>8</v>
      </c>
      <c r="F20" s="1"/>
      <c r="G20" s="23" t="s">
        <v>67</v>
      </c>
      <c r="H20" s="23" t="s">
        <v>67</v>
      </c>
      <c r="I20" s="23" t="s">
        <v>67</v>
      </c>
      <c r="J20" s="23" t="s">
        <v>67</v>
      </c>
      <c r="K20" s="23" t="s">
        <v>67</v>
      </c>
      <c r="L20" s="23" t="s">
        <v>67</v>
      </c>
      <c r="M20" s="23" t="s">
        <v>67</v>
      </c>
      <c r="N20" s="23" t="s">
        <v>67</v>
      </c>
      <c r="O20" s="23" t="s">
        <v>67</v>
      </c>
      <c r="P20" s="23" t="s">
        <v>67</v>
      </c>
      <c r="Q20" s="1"/>
    </row>
    <row r="21" spans="1:17" ht="17.5" customHeight="1">
      <c r="A21" s="1"/>
      <c r="B21" s="25" t="s">
        <v>11</v>
      </c>
      <c r="C21" s="4">
        <f>IFERROR(AVERAGE('Skills Matrix Dark'!I8:I37),0)</f>
        <v>3.25</v>
      </c>
      <c r="D21" s="4">
        <f>IFERROR(AVERAGE('Gap Analysis Dark'!I8:I37),0)</f>
        <v>0.375</v>
      </c>
      <c r="E21" s="5">
        <f>COUNTIF('Skills Matrix Dark'!I8:I37,"&gt;=3")</f>
        <v>7</v>
      </c>
      <c r="F21" s="1"/>
      <c r="G21" s="23" t="s">
        <v>67</v>
      </c>
      <c r="H21" s="23" t="s">
        <v>67</v>
      </c>
      <c r="I21" s="23" t="s">
        <v>67</v>
      </c>
      <c r="J21" s="23" t="s">
        <v>67</v>
      </c>
      <c r="K21" s="23" t="s">
        <v>67</v>
      </c>
      <c r="L21" s="23" t="s">
        <v>67</v>
      </c>
      <c r="M21" s="23" t="s">
        <v>67</v>
      </c>
      <c r="N21" s="23" t="s">
        <v>67</v>
      </c>
      <c r="O21" s="23" t="s">
        <v>67</v>
      </c>
      <c r="P21" s="23" t="s">
        <v>67</v>
      </c>
      <c r="Q21" s="1"/>
    </row>
    <row r="22" spans="1:17" ht="17.5" customHeight="1">
      <c r="A22" s="1"/>
      <c r="B22" s="25" t="s">
        <v>12</v>
      </c>
      <c r="C22" s="4">
        <f>IFERROR(AVERAGE('Skills Matrix Dark'!J8:J37),0)</f>
        <v>3.25</v>
      </c>
      <c r="D22" s="4">
        <f>IFERROR(AVERAGE('Gap Analysis Dark'!J8:J37),0)</f>
        <v>0</v>
      </c>
      <c r="E22" s="5">
        <f>COUNTIF('Skills Matrix Dark'!J8:J37,"&gt;=3")</f>
        <v>7</v>
      </c>
      <c r="F22" s="1"/>
      <c r="G22" s="25"/>
      <c r="H22" s="25"/>
      <c r="I22" s="25"/>
      <c r="J22" s="25"/>
      <c r="K22" s="25"/>
      <c r="L22" s="25"/>
      <c r="M22" s="25"/>
      <c r="N22" s="25"/>
      <c r="O22" s="25"/>
      <c r="P22" s="25"/>
      <c r="Q22" s="1"/>
    </row>
    <row r="23" spans="1:17" ht="17.5" customHeight="1">
      <c r="A23" s="1"/>
      <c r="B23" s="25" t="s">
        <v>13</v>
      </c>
      <c r="C23" s="4">
        <f>IFERROR(AVERAGE('Skills Matrix Dark'!K8:K37),0)</f>
        <v>3.125</v>
      </c>
      <c r="D23" s="4">
        <f>IFERROR(AVERAGE('Gap Analysis Dark'!K8:K37),0)</f>
        <v>0</v>
      </c>
      <c r="E23" s="5">
        <f>COUNTIF('Skills Matrix Dark'!K8:K37,"&gt;=3")</f>
        <v>6</v>
      </c>
      <c r="F23" s="1"/>
      <c r="G23" s="23" t="s">
        <v>68</v>
      </c>
      <c r="H23" s="23" t="s">
        <v>68</v>
      </c>
      <c r="I23" s="23" t="s">
        <v>68</v>
      </c>
      <c r="J23" s="23" t="s">
        <v>68</v>
      </c>
      <c r="K23" s="23" t="s">
        <v>68</v>
      </c>
      <c r="L23" s="23" t="s">
        <v>68</v>
      </c>
      <c r="M23" s="23" t="s">
        <v>68</v>
      </c>
      <c r="N23" s="23" t="s">
        <v>68</v>
      </c>
      <c r="O23" s="23" t="s">
        <v>68</v>
      </c>
      <c r="P23" s="23" t="s">
        <v>68</v>
      </c>
      <c r="Q23" s="1"/>
    </row>
    <row r="24" spans="1:17">
      <c r="A24" s="1"/>
      <c r="B24" s="1"/>
      <c r="C24" s="1"/>
      <c r="D24" s="1"/>
      <c r="E24" s="1"/>
      <c r="F24" s="1"/>
      <c r="G24" s="23" t="s">
        <v>68</v>
      </c>
      <c r="H24" s="23" t="s">
        <v>68</v>
      </c>
      <c r="I24" s="23" t="s">
        <v>68</v>
      </c>
      <c r="J24" s="23" t="s">
        <v>68</v>
      </c>
      <c r="K24" s="23" t="s">
        <v>68</v>
      </c>
      <c r="L24" s="23" t="s">
        <v>68</v>
      </c>
      <c r="M24" s="23" t="s">
        <v>68</v>
      </c>
      <c r="N24" s="23" t="s">
        <v>68</v>
      </c>
      <c r="O24" s="23" t="s">
        <v>68</v>
      </c>
      <c r="P24" s="23" t="s">
        <v>68</v>
      </c>
      <c r="Q24" s="1"/>
    </row>
    <row r="25" spans="1:17">
      <c r="A25" s="1"/>
      <c r="B25" s="1"/>
      <c r="C25" s="1"/>
      <c r="D25" s="1"/>
      <c r="E25" s="1"/>
      <c r="F25" s="1"/>
      <c r="G25" s="23" t="s">
        <v>68</v>
      </c>
      <c r="H25" s="23" t="s">
        <v>68</v>
      </c>
      <c r="I25" s="23" t="s">
        <v>68</v>
      </c>
      <c r="J25" s="23" t="s">
        <v>68</v>
      </c>
      <c r="K25" s="23" t="s">
        <v>68</v>
      </c>
      <c r="L25" s="23" t="s">
        <v>68</v>
      </c>
      <c r="M25" s="23" t="s">
        <v>68</v>
      </c>
      <c r="N25" s="23" t="s">
        <v>68</v>
      </c>
      <c r="O25" s="23" t="s">
        <v>68</v>
      </c>
      <c r="P25" s="23" t="s">
        <v>68</v>
      </c>
      <c r="Q25" s="1"/>
    </row>
    <row r="26" spans="1:17">
      <c r="A26" s="1"/>
      <c r="B26" s="1"/>
      <c r="C26" s="1"/>
      <c r="D26" s="1"/>
      <c r="E26" s="1"/>
      <c r="F26" s="1"/>
      <c r="G26" s="23" t="s">
        <v>68</v>
      </c>
      <c r="H26" s="23" t="s">
        <v>68</v>
      </c>
      <c r="I26" s="23" t="s">
        <v>68</v>
      </c>
      <c r="J26" s="23" t="s">
        <v>68</v>
      </c>
      <c r="K26" s="23" t="s">
        <v>68</v>
      </c>
      <c r="L26" s="23" t="s">
        <v>68</v>
      </c>
      <c r="M26" s="23" t="s">
        <v>68</v>
      </c>
      <c r="N26" s="23" t="s">
        <v>68</v>
      </c>
      <c r="O26" s="23" t="s">
        <v>68</v>
      </c>
      <c r="P26" s="23" t="s">
        <v>68</v>
      </c>
      <c r="Q26" s="1"/>
    </row>
    <row r="27" spans="1:17">
      <c r="A27" s="1"/>
      <c r="B27" s="1"/>
      <c r="C27" s="1"/>
      <c r="D27" s="1"/>
      <c r="E27" s="1"/>
      <c r="F27" s="1"/>
      <c r="G27" s="25"/>
      <c r="H27" s="25"/>
      <c r="I27" s="25"/>
      <c r="J27" s="25"/>
      <c r="K27" s="25"/>
      <c r="L27" s="25"/>
      <c r="M27" s="25"/>
      <c r="N27" s="25"/>
      <c r="O27" s="25"/>
      <c r="P27" s="25"/>
      <c r="Q27" s="1"/>
    </row>
    <row r="28" spans="1:17">
      <c r="A28" s="1"/>
      <c r="B28" s="1"/>
      <c r="C28" s="1"/>
      <c r="D28" s="1"/>
      <c r="E28" s="1"/>
      <c r="F28" s="1"/>
      <c r="G28" s="23" t="s">
        <v>69</v>
      </c>
      <c r="H28" s="23" t="s">
        <v>69</v>
      </c>
      <c r="I28" s="23" t="s">
        <v>69</v>
      </c>
      <c r="J28" s="23" t="s">
        <v>69</v>
      </c>
      <c r="K28" s="23" t="s">
        <v>69</v>
      </c>
      <c r="L28" s="23" t="s">
        <v>69</v>
      </c>
      <c r="M28" s="23" t="s">
        <v>69</v>
      </c>
      <c r="N28" s="23" t="s">
        <v>69</v>
      </c>
      <c r="O28" s="23" t="s">
        <v>69</v>
      </c>
      <c r="P28" s="23" t="s">
        <v>69</v>
      </c>
      <c r="Q28" s="1"/>
    </row>
    <row r="29" spans="1:17">
      <c r="A29" s="1"/>
      <c r="B29" s="1"/>
      <c r="C29" s="1"/>
      <c r="D29" s="1"/>
      <c r="E29" s="1"/>
      <c r="F29" s="1"/>
      <c r="G29" s="23" t="s">
        <v>69</v>
      </c>
      <c r="H29" s="23" t="s">
        <v>69</v>
      </c>
      <c r="I29" s="23" t="s">
        <v>69</v>
      </c>
      <c r="J29" s="23" t="s">
        <v>69</v>
      </c>
      <c r="K29" s="23" t="s">
        <v>69</v>
      </c>
      <c r="L29" s="23" t="s">
        <v>69</v>
      </c>
      <c r="M29" s="23" t="s">
        <v>69</v>
      </c>
      <c r="N29" s="23" t="s">
        <v>69</v>
      </c>
      <c r="O29" s="23" t="s">
        <v>69</v>
      </c>
      <c r="P29" s="23" t="s">
        <v>69</v>
      </c>
      <c r="Q29" s="1"/>
    </row>
    <row r="30" spans="1:17">
      <c r="A30" s="1"/>
      <c r="B30" s="1"/>
      <c r="C30" s="1"/>
      <c r="D30" s="1"/>
      <c r="E30" s="1"/>
      <c r="F30" s="1"/>
      <c r="G30" s="23" t="s">
        <v>69</v>
      </c>
      <c r="H30" s="23" t="s">
        <v>69</v>
      </c>
      <c r="I30" s="23" t="s">
        <v>69</v>
      </c>
      <c r="J30" s="23" t="s">
        <v>69</v>
      </c>
      <c r="K30" s="23" t="s">
        <v>69</v>
      </c>
      <c r="L30" s="23" t="s">
        <v>69</v>
      </c>
      <c r="M30" s="23" t="s">
        <v>69</v>
      </c>
      <c r="N30" s="23" t="s">
        <v>69</v>
      </c>
      <c r="O30" s="23" t="s">
        <v>69</v>
      </c>
      <c r="P30" s="23" t="s">
        <v>69</v>
      </c>
      <c r="Q30" s="1"/>
    </row>
    <row r="31" spans="1:17">
      <c r="A31" s="1"/>
      <c r="B31" s="1"/>
      <c r="C31" s="1"/>
      <c r="D31" s="1"/>
      <c r="E31" s="1"/>
      <c r="F31" s="1"/>
      <c r="G31" s="23" t="s">
        <v>69</v>
      </c>
      <c r="H31" s="23" t="s">
        <v>69</v>
      </c>
      <c r="I31" s="23" t="s">
        <v>69</v>
      </c>
      <c r="J31" s="23" t="s">
        <v>69</v>
      </c>
      <c r="K31" s="23" t="s">
        <v>69</v>
      </c>
      <c r="L31" s="23" t="s">
        <v>69</v>
      </c>
      <c r="M31" s="23" t="s">
        <v>69</v>
      </c>
      <c r="N31" s="23" t="s">
        <v>69</v>
      </c>
      <c r="O31" s="23" t="s">
        <v>69</v>
      </c>
      <c r="P31" s="23" t="s">
        <v>69</v>
      </c>
      <c r="Q31" s="1"/>
    </row>
    <row r="32" spans="1:17">
      <c r="A32" s="1"/>
      <c r="B32" s="1"/>
      <c r="C32" s="1"/>
      <c r="D32" s="1"/>
      <c r="E32" s="1"/>
      <c r="F32" s="1"/>
      <c r="G32" s="25"/>
      <c r="H32" s="25"/>
      <c r="I32" s="25"/>
      <c r="J32" s="25"/>
      <c r="K32" s="25"/>
      <c r="L32" s="25"/>
      <c r="M32" s="25"/>
      <c r="N32" s="25"/>
      <c r="O32" s="25"/>
      <c r="P32" s="25"/>
      <c r="Q32" s="1"/>
    </row>
    <row r="33" spans="1:17">
      <c r="A33" s="1"/>
      <c r="B33" s="1"/>
      <c r="C33" s="1"/>
      <c r="D33" s="1"/>
      <c r="E33" s="1"/>
      <c r="F33" s="1"/>
      <c r="G33" s="25"/>
      <c r="H33" s="25"/>
      <c r="I33" s="25"/>
      <c r="J33" s="25"/>
      <c r="K33" s="25"/>
      <c r="L33" s="25"/>
      <c r="M33" s="25"/>
      <c r="N33" s="25"/>
      <c r="O33" s="25"/>
      <c r="P33" s="25"/>
      <c r="Q33" s="1"/>
    </row>
    <row r="34" spans="1:17">
      <c r="A34" s="1"/>
      <c r="B34" s="1"/>
      <c r="C34" s="1"/>
      <c r="D34" s="1"/>
      <c r="E34" s="1"/>
      <c r="F34" s="1"/>
      <c r="G34" s="25"/>
      <c r="H34" s="25"/>
      <c r="I34" s="25"/>
      <c r="J34" s="25"/>
      <c r="K34" s="25"/>
      <c r="L34" s="25"/>
      <c r="M34" s="25"/>
      <c r="N34" s="25"/>
      <c r="O34" s="25"/>
      <c r="P34" s="25"/>
      <c r="Q34" s="1"/>
    </row>
    <row r="35" spans="1:17">
      <c r="A35" s="1"/>
      <c r="B35" s="1"/>
      <c r="C35" s="1"/>
      <c r="D35" s="1"/>
      <c r="E35" s="1"/>
      <c r="F35" s="1"/>
      <c r="G35" s="25"/>
      <c r="H35" s="25"/>
      <c r="I35" s="25"/>
      <c r="J35" s="25"/>
      <c r="K35" s="25"/>
      <c r="L35" s="25"/>
      <c r="M35" s="25"/>
      <c r="N35" s="25"/>
      <c r="O35" s="25"/>
      <c r="P35" s="25"/>
      <c r="Q35" s="1"/>
    </row>
    <row r="36" spans="1:17">
      <c r="A36" s="1"/>
      <c r="B36" s="1"/>
      <c r="C36" s="1"/>
      <c r="D36" s="1"/>
      <c r="E36" s="1"/>
      <c r="F36" s="1"/>
      <c r="G36" s="25"/>
      <c r="H36" s="25"/>
      <c r="I36" s="25"/>
      <c r="J36" s="25"/>
      <c r="K36" s="25"/>
      <c r="L36" s="25"/>
      <c r="M36" s="25"/>
      <c r="N36" s="25"/>
      <c r="O36" s="25"/>
      <c r="P36" s="25"/>
      <c r="Q36" s="1"/>
    </row>
    <row r="37" spans="1:17">
      <c r="A37" s="1"/>
      <c r="B37" s="1"/>
      <c r="C37" s="1"/>
      <c r="D37" s="1"/>
      <c r="E37" s="1"/>
      <c r="F37" s="1"/>
      <c r="G37" s="25"/>
      <c r="H37" s="25"/>
      <c r="I37" s="25"/>
      <c r="J37" s="25"/>
      <c r="K37" s="25"/>
      <c r="L37" s="25"/>
      <c r="M37" s="25"/>
      <c r="N37" s="25"/>
      <c r="O37" s="25"/>
      <c r="P37" s="25"/>
      <c r="Q37" s="1"/>
    </row>
    <row r="38" spans="1:17">
      <c r="A38" s="1"/>
      <c r="B38" s="1"/>
      <c r="C38" s="1"/>
      <c r="D38" s="1"/>
      <c r="E38" s="1"/>
      <c r="F38" s="1"/>
      <c r="G38" s="25"/>
      <c r="H38" s="25"/>
      <c r="I38" s="25"/>
      <c r="J38" s="25"/>
      <c r="K38" s="25"/>
      <c r="L38" s="25"/>
      <c r="M38" s="25"/>
      <c r="N38" s="25"/>
      <c r="O38" s="25"/>
      <c r="P38" s="25"/>
      <c r="Q38" s="1"/>
    </row>
    <row r="39" spans="1:17">
      <c r="A39" s="1"/>
      <c r="B39" s="1"/>
      <c r="C39" s="1"/>
      <c r="D39" s="1"/>
      <c r="E39" s="1"/>
      <c r="F39" s="1"/>
      <c r="G39" s="25"/>
      <c r="H39" s="25"/>
      <c r="I39" s="25"/>
      <c r="J39" s="25"/>
      <c r="K39" s="25"/>
      <c r="L39" s="25"/>
      <c r="M39" s="25"/>
      <c r="N39" s="25"/>
      <c r="O39" s="25"/>
      <c r="P39" s="25"/>
      <c r="Q39" s="1"/>
    </row>
    <row r="40" spans="1:17">
      <c r="A40" s="1"/>
      <c r="B40" s="1"/>
      <c r="C40" s="1"/>
      <c r="D40" s="1"/>
      <c r="E40" s="1"/>
      <c r="F40" s="1"/>
      <c r="G40" s="25"/>
      <c r="H40" s="25"/>
      <c r="I40" s="25"/>
      <c r="J40" s="25"/>
      <c r="K40" s="25"/>
      <c r="L40" s="25"/>
      <c r="M40" s="25"/>
      <c r="N40" s="25"/>
      <c r="O40" s="25"/>
      <c r="P40" s="25"/>
      <c r="Q40" s="1"/>
    </row>
    <row r="41" spans="1:17">
      <c r="A41" s="1"/>
      <c r="B41" s="1"/>
      <c r="C41" s="1"/>
      <c r="D41" s="1"/>
      <c r="E41" s="1"/>
      <c r="F41" s="1"/>
      <c r="G41" s="25"/>
      <c r="H41" s="25"/>
      <c r="I41" s="25"/>
      <c r="J41" s="25"/>
      <c r="K41" s="25"/>
      <c r="L41" s="25"/>
      <c r="M41" s="25"/>
      <c r="N41" s="25"/>
      <c r="O41" s="25"/>
      <c r="P41" s="25"/>
      <c r="Q41" s="1"/>
    </row>
    <row r="42" spans="1:17">
      <c r="A42" s="1"/>
      <c r="B42" s="1"/>
      <c r="C42" s="1"/>
      <c r="D42" s="1"/>
      <c r="E42" s="1"/>
      <c r="F42" s="1"/>
      <c r="G42" s="25"/>
      <c r="H42" s="25"/>
      <c r="I42" s="25"/>
      <c r="J42" s="25"/>
      <c r="K42" s="25"/>
      <c r="L42" s="25"/>
      <c r="M42" s="25"/>
      <c r="N42" s="25"/>
      <c r="O42" s="25"/>
      <c r="P42" s="25"/>
      <c r="Q42" s="1"/>
    </row>
    <row r="43" spans="1:17">
      <c r="A43" s="1"/>
      <c r="B43" s="1"/>
      <c r="C43" s="1"/>
      <c r="D43" s="1"/>
      <c r="E43" s="1"/>
      <c r="F43" s="1"/>
      <c r="G43" s="25"/>
      <c r="H43" s="25"/>
      <c r="I43" s="25"/>
      <c r="J43" s="25"/>
      <c r="K43" s="25"/>
      <c r="L43" s="25"/>
      <c r="M43" s="25"/>
      <c r="N43" s="25"/>
      <c r="O43" s="25"/>
      <c r="P43" s="25"/>
      <c r="Q43" s="1"/>
    </row>
    <row r="44" spans="1:17">
      <c r="A44" s="1"/>
      <c r="B44" s="1"/>
      <c r="C44" s="1"/>
      <c r="D44" s="1"/>
      <c r="E44" s="1"/>
      <c r="F44" s="1"/>
      <c r="G44" s="25"/>
      <c r="H44" s="25"/>
      <c r="I44" s="25"/>
      <c r="J44" s="25"/>
      <c r="K44" s="25"/>
      <c r="L44" s="25"/>
      <c r="M44" s="25"/>
      <c r="N44" s="25"/>
      <c r="O44" s="25"/>
      <c r="P44" s="25"/>
      <c r="Q44" s="1"/>
    </row>
    <row r="45" spans="1:17">
      <c r="A45" s="1"/>
      <c r="B45" s="1"/>
      <c r="C45" s="1"/>
      <c r="D45" s="1"/>
      <c r="E45" s="1"/>
      <c r="F45" s="1"/>
      <c r="G45" s="25"/>
      <c r="H45" s="25"/>
      <c r="I45" s="25"/>
      <c r="J45" s="25"/>
      <c r="K45" s="25"/>
      <c r="L45" s="25"/>
      <c r="M45" s="25"/>
      <c r="N45" s="25"/>
      <c r="O45" s="25"/>
      <c r="P45" s="25"/>
      <c r="Q45" s="1"/>
    </row>
    <row r="46" spans="1:17">
      <c r="A46" s="1"/>
      <c r="B46" s="1"/>
      <c r="C46" s="1"/>
      <c r="D46" s="1"/>
      <c r="E46" s="1"/>
      <c r="F46" s="1"/>
      <c r="G46" s="25"/>
      <c r="H46" s="25"/>
      <c r="I46" s="25"/>
      <c r="J46" s="25"/>
      <c r="K46" s="25"/>
      <c r="L46" s="25"/>
      <c r="M46" s="25"/>
      <c r="N46" s="25"/>
      <c r="O46" s="25"/>
      <c r="P46" s="25"/>
      <c r="Q46" s="1"/>
    </row>
    <row r="47" spans="1:17">
      <c r="A47" s="1"/>
      <c r="B47" s="1"/>
      <c r="C47" s="1"/>
      <c r="D47" s="1"/>
      <c r="E47" s="1"/>
      <c r="F47" s="1"/>
      <c r="G47" s="25"/>
      <c r="H47" s="25"/>
      <c r="I47" s="25"/>
      <c r="J47" s="25"/>
      <c r="K47" s="25"/>
      <c r="L47" s="25"/>
      <c r="M47" s="25"/>
      <c r="N47" s="25"/>
      <c r="O47" s="25"/>
      <c r="P47" s="25"/>
      <c r="Q47" s="1"/>
    </row>
    <row r="48" spans="1:17">
      <c r="A48" s="1"/>
      <c r="B48" s="1"/>
      <c r="C48" s="1"/>
      <c r="D48" s="1"/>
      <c r="E48" s="1"/>
      <c r="F48" s="1"/>
      <c r="G48" s="25"/>
      <c r="H48" s="25"/>
      <c r="I48" s="25"/>
      <c r="J48" s="25"/>
      <c r="K48" s="25"/>
      <c r="L48" s="25"/>
      <c r="M48" s="25"/>
      <c r="N48" s="25"/>
      <c r="O48" s="25"/>
      <c r="P48" s="25"/>
      <c r="Q48" s="1"/>
    </row>
    <row r="49" spans="1:17">
      <c r="A49" s="1"/>
      <c r="B49" s="1"/>
      <c r="C49" s="1"/>
      <c r="D49" s="1"/>
      <c r="E49" s="1"/>
      <c r="F49" s="1"/>
      <c r="G49" s="25"/>
      <c r="H49" s="25"/>
      <c r="I49" s="25"/>
      <c r="J49" s="25"/>
      <c r="K49" s="25"/>
      <c r="L49" s="25"/>
      <c r="M49" s="25"/>
      <c r="N49" s="25"/>
      <c r="O49" s="25"/>
      <c r="P49" s="25"/>
      <c r="Q49" s="1"/>
    </row>
    <row r="50" spans="1:17">
      <c r="A50" s="1"/>
      <c r="B50" s="1"/>
      <c r="C50" s="1"/>
      <c r="D50" s="1"/>
      <c r="E50" s="1"/>
      <c r="F50" s="1"/>
      <c r="G50" s="25"/>
      <c r="H50" s="25"/>
      <c r="I50" s="25"/>
      <c r="J50" s="25"/>
      <c r="K50" s="25"/>
      <c r="L50" s="25"/>
      <c r="M50" s="25"/>
      <c r="N50" s="25"/>
      <c r="O50" s="25"/>
      <c r="P50" s="25"/>
      <c r="Q50" s="1"/>
    </row>
    <row r="51" spans="1:17">
      <c r="A51" s="1"/>
      <c r="B51" s="1"/>
      <c r="C51" s="1"/>
      <c r="D51" s="1"/>
      <c r="E51" s="1"/>
      <c r="F51" s="1"/>
      <c r="G51" s="25"/>
      <c r="H51" s="25"/>
      <c r="I51" s="25"/>
      <c r="J51" s="25"/>
      <c r="K51" s="25"/>
      <c r="L51" s="25"/>
      <c r="M51" s="25"/>
      <c r="N51" s="25"/>
      <c r="O51" s="25"/>
      <c r="P51" s="25"/>
      <c r="Q51" s="1"/>
    </row>
    <row r="52" spans="1:17">
      <c r="A52" s="1"/>
      <c r="B52" s="1"/>
      <c r="C52" s="1"/>
      <c r="D52" s="1"/>
      <c r="E52" s="1"/>
      <c r="F52" s="1"/>
      <c r="G52" s="25"/>
      <c r="H52" s="25"/>
      <c r="I52" s="25"/>
      <c r="J52" s="25"/>
      <c r="K52" s="25"/>
      <c r="L52" s="25"/>
      <c r="M52" s="25"/>
      <c r="N52" s="25"/>
      <c r="O52" s="25"/>
      <c r="P52" s="25"/>
      <c r="Q52" s="1"/>
    </row>
    <row r="53" spans="1:17">
      <c r="A53" s="1"/>
      <c r="B53" s="1"/>
      <c r="C53" s="1"/>
      <c r="D53" s="1"/>
      <c r="E53" s="1"/>
      <c r="F53" s="1"/>
      <c r="G53" s="25"/>
      <c r="H53" s="25"/>
      <c r="I53" s="25"/>
      <c r="J53" s="25"/>
      <c r="K53" s="25"/>
      <c r="L53" s="25"/>
      <c r="M53" s="25"/>
      <c r="N53" s="25"/>
      <c r="O53" s="25"/>
      <c r="P53" s="25"/>
      <c r="Q53" s="1"/>
    </row>
    <row r="54" spans="1:17">
      <c r="A54" s="1"/>
      <c r="B54" s="1"/>
      <c r="C54" s="1"/>
      <c r="D54" s="1"/>
      <c r="E54" s="1"/>
      <c r="F54" s="1"/>
      <c r="G54" s="25"/>
      <c r="H54" s="25"/>
      <c r="I54" s="25"/>
      <c r="J54" s="25"/>
      <c r="K54" s="25"/>
      <c r="L54" s="25"/>
      <c r="M54" s="25"/>
      <c r="N54" s="25"/>
      <c r="O54" s="25"/>
      <c r="P54" s="25"/>
      <c r="Q54" s="1"/>
    </row>
    <row r="55" spans="1:17">
      <c r="A55" s="1"/>
      <c r="B55" s="1"/>
      <c r="C55" s="1"/>
      <c r="D55" s="1"/>
      <c r="E55" s="1"/>
      <c r="F55" s="1"/>
      <c r="G55" s="25"/>
      <c r="H55" s="25"/>
      <c r="I55" s="25"/>
      <c r="J55" s="25"/>
      <c r="K55" s="25"/>
      <c r="L55" s="25"/>
      <c r="M55" s="25"/>
      <c r="N55" s="25"/>
      <c r="O55" s="25"/>
      <c r="P55" s="25"/>
      <c r="Q55" s="1"/>
    </row>
    <row r="56" spans="1:17">
      <c r="A56" s="1"/>
      <c r="B56" s="1"/>
      <c r="C56" s="1"/>
      <c r="D56" s="1"/>
      <c r="E56" s="1"/>
      <c r="F56" s="1"/>
      <c r="G56" s="25"/>
      <c r="H56" s="25"/>
      <c r="I56" s="25"/>
      <c r="J56" s="25"/>
      <c r="K56" s="25"/>
      <c r="L56" s="25"/>
      <c r="M56" s="25"/>
      <c r="N56" s="25"/>
      <c r="O56" s="25"/>
      <c r="P56" s="25"/>
      <c r="Q56" s="1"/>
    </row>
    <row r="57" spans="1:17">
      <c r="A57" s="1"/>
      <c r="B57" s="1"/>
      <c r="C57" s="1"/>
      <c r="D57" s="1"/>
      <c r="E57" s="1"/>
      <c r="F57" s="1"/>
      <c r="G57" s="25"/>
      <c r="H57" s="25"/>
      <c r="I57" s="25"/>
      <c r="J57" s="25"/>
      <c r="K57" s="25"/>
      <c r="L57" s="25"/>
      <c r="M57" s="25"/>
      <c r="N57" s="25"/>
      <c r="O57" s="25"/>
      <c r="P57" s="25"/>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G13:P16"/>
    <mergeCell ref="G18:P21"/>
    <mergeCell ref="G23:P26"/>
    <mergeCell ref="G28:P31"/>
    <mergeCell ref="B2:P3"/>
    <mergeCell ref="B4:P4"/>
    <mergeCell ref="B5:P5"/>
    <mergeCell ref="G7:P7"/>
    <mergeCell ref="G8:P11"/>
  </mergeCells>
  <conditionalFormatting sqref="D16:D23">
    <cfRule type="dataBar" priority="1">
      <dataBar>
        <cfvo type="min"/>
        <cfvo type="max"/>
        <color rgb="FFE88C53"/>
      </dataBar>
    </cfRule>
    <cfRule type="dataBar" priority="2">
      <dataBar>
        <cfvo type="min"/>
        <cfvo type="max"/>
        <color rgb="FFE88C53"/>
      </dataBar>
      <extLst>
        <ext xmlns:x14="http://schemas.microsoft.com/office/spreadsheetml/2009/9/main" uri="{B025F937-C7B1-47D3-B67F-A62EFF666E3E}">
          <x14:id>{EA0FBB26-E4CA-0F77-CD9D-64FCB83599C8}</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A0FBB26-E4CA-0F77-CD9D-64FCB83599C8}">
            <x14:dataBar>
              <x14:cfvo type="min"/>
              <x14:cfvo type="max"/>
              <x14:negativeFillColor auto="1"/>
              <x14:axisColor auto="1"/>
            </x14:dataBar>
          </x14:cfRule>
          <xm:sqref>D16:D23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5"/>
  <sheetViews>
    <sheetView workbookViewId="0">
      <pane ySplit="7" topLeftCell="A8" activePane="bottomLeft" state="frozen"/>
      <selection pane="bottomLeft" activeCell="J56" sqref="J56"/>
    </sheetView>
  </sheetViews>
  <sheetFormatPr defaultRowHeight="14"/>
  <cols>
    <col min="1" max="1" width="3" customWidth="1"/>
    <col min="2" max="3" width="23" customWidth="1"/>
    <col min="4" max="5" width="17" customWidth="1"/>
    <col min="6" max="6" width="38" customWidth="1"/>
    <col min="7" max="7" width="23" customWidth="1"/>
    <col min="8" max="8" width="18" customWidth="1"/>
    <col min="9" max="9" width="20" customWidth="1"/>
    <col min="11" max="16" width="11" customWidth="1"/>
    <col min="17" max="17" width="3" customWidth="1"/>
  </cols>
  <sheetData>
    <row r="1" spans="1:17">
      <c r="A1" s="1"/>
      <c r="B1" s="1"/>
      <c r="C1" s="1"/>
      <c r="D1" s="1"/>
      <c r="E1" s="1"/>
      <c r="F1" s="1"/>
      <c r="G1" s="1"/>
      <c r="H1" s="1"/>
      <c r="I1" s="1"/>
      <c r="J1" s="1"/>
      <c r="K1" s="1"/>
      <c r="L1" s="1"/>
      <c r="M1" s="1"/>
      <c r="N1" s="1"/>
      <c r="O1" s="1"/>
      <c r="P1" s="1"/>
      <c r="Q1" s="1"/>
    </row>
    <row r="2" spans="1:17" ht="25" customHeight="1">
      <c r="A2" s="1"/>
      <c r="B2" s="26" t="s">
        <v>70</v>
      </c>
      <c r="C2" s="26"/>
      <c r="D2" s="26"/>
      <c r="E2" s="26"/>
      <c r="F2" s="26"/>
      <c r="G2" s="26"/>
      <c r="H2" s="26"/>
      <c r="I2" s="26"/>
      <c r="J2" s="26"/>
      <c r="K2" s="26"/>
      <c r="L2" s="26"/>
      <c r="M2" s="26"/>
      <c r="N2" s="26"/>
      <c r="O2" s="26"/>
      <c r="P2" s="26"/>
      <c r="Q2" s="1"/>
    </row>
    <row r="3" spans="1:17" ht="25" customHeight="1">
      <c r="A3" s="1"/>
      <c r="B3" s="26"/>
      <c r="C3" s="26"/>
      <c r="D3" s="26"/>
      <c r="E3" s="26"/>
      <c r="F3" s="26"/>
      <c r="G3" s="26"/>
      <c r="H3" s="26"/>
      <c r="I3" s="26"/>
      <c r="J3" s="26"/>
      <c r="K3" s="26"/>
      <c r="L3" s="26"/>
      <c r="M3" s="26"/>
      <c r="N3" s="26"/>
      <c r="O3" s="26"/>
      <c r="P3" s="26"/>
      <c r="Q3" s="1"/>
    </row>
    <row r="4" spans="1:17" s="10" customFormat="1" ht="34" customHeight="1">
      <c r="A4" s="9"/>
      <c r="B4" s="22" t="s">
        <v>71</v>
      </c>
      <c r="C4" s="22"/>
      <c r="D4" s="22"/>
      <c r="E4" s="22"/>
      <c r="F4" s="22"/>
      <c r="G4" s="22"/>
      <c r="H4" s="22"/>
      <c r="I4" s="22"/>
      <c r="J4" s="22"/>
      <c r="K4" s="22"/>
      <c r="L4" s="22"/>
      <c r="M4" s="22"/>
      <c r="N4" s="22"/>
      <c r="O4" s="22"/>
      <c r="P4" s="22"/>
      <c r="Q4" s="9"/>
    </row>
    <row r="5" spans="1:17" s="10" customFormat="1" ht="24" customHeight="1">
      <c r="A5" s="9"/>
      <c r="B5" s="23" t="s">
        <v>2</v>
      </c>
      <c r="C5" s="23" t="s">
        <v>3</v>
      </c>
      <c r="D5" s="23" t="s">
        <v>3</v>
      </c>
      <c r="E5" s="23" t="s">
        <v>3</v>
      </c>
      <c r="F5" s="23" t="s">
        <v>3</v>
      </c>
      <c r="G5" s="23" t="s">
        <v>3</v>
      </c>
      <c r="H5" s="23" t="s">
        <v>3</v>
      </c>
      <c r="I5" s="23" t="s">
        <v>3</v>
      </c>
      <c r="J5" s="23" t="s">
        <v>3</v>
      </c>
      <c r="K5" s="23" t="s">
        <v>3</v>
      </c>
      <c r="L5" s="23" t="s">
        <v>3</v>
      </c>
      <c r="M5" s="23" t="s">
        <v>3</v>
      </c>
      <c r="N5" s="23" t="s">
        <v>3</v>
      </c>
      <c r="O5" s="23" t="s">
        <v>3</v>
      </c>
      <c r="P5" s="23" t="s">
        <v>3</v>
      </c>
      <c r="Q5" s="9"/>
    </row>
    <row r="6" spans="1:17">
      <c r="A6" s="1"/>
      <c r="B6" s="1"/>
      <c r="C6" s="1"/>
      <c r="D6" s="1"/>
      <c r="E6" s="1"/>
      <c r="F6" s="1"/>
      <c r="G6" s="1"/>
      <c r="H6" s="1"/>
      <c r="I6" s="1"/>
      <c r="J6" s="1"/>
      <c r="K6" s="1"/>
      <c r="L6" s="1"/>
      <c r="M6" s="1"/>
      <c r="N6" s="1"/>
      <c r="O6" s="1"/>
      <c r="P6" s="1"/>
      <c r="Q6" s="1"/>
    </row>
    <row r="7" spans="1:17" ht="32" customHeight="1">
      <c r="A7" s="1"/>
      <c r="B7" s="21" t="s">
        <v>4</v>
      </c>
      <c r="C7" s="21" t="s">
        <v>63</v>
      </c>
      <c r="D7" s="6" t="s">
        <v>72</v>
      </c>
      <c r="E7" s="6" t="s">
        <v>73</v>
      </c>
      <c r="F7" s="2" t="s">
        <v>74</v>
      </c>
      <c r="G7" s="2" t="s">
        <v>75</v>
      </c>
      <c r="H7" s="12" t="s">
        <v>76</v>
      </c>
      <c r="I7" s="2" t="s">
        <v>77</v>
      </c>
      <c r="J7" s="1"/>
      <c r="K7" s="24" t="s">
        <v>14</v>
      </c>
      <c r="L7" s="24" t="s">
        <v>14</v>
      </c>
      <c r="M7" s="24" t="s">
        <v>14</v>
      </c>
      <c r="N7" s="24" t="s">
        <v>14</v>
      </c>
      <c r="O7" s="24" t="s">
        <v>14</v>
      </c>
      <c r="P7" s="24" t="s">
        <v>14</v>
      </c>
      <c r="Q7" s="1"/>
    </row>
    <row r="8" spans="1:17" s="10" customFormat="1" ht="23" customHeight="1">
      <c r="A8" s="9"/>
      <c r="B8" s="32" t="s">
        <v>15</v>
      </c>
      <c r="C8" s="32" t="s">
        <v>9</v>
      </c>
      <c r="D8" s="8">
        <v>2</v>
      </c>
      <c r="E8" s="8">
        <v>3</v>
      </c>
      <c r="F8" s="7" t="s">
        <v>78</v>
      </c>
      <c r="G8" s="7" t="s">
        <v>15</v>
      </c>
      <c r="H8" s="13">
        <v>46371</v>
      </c>
      <c r="I8" s="7" t="s">
        <v>79</v>
      </c>
      <c r="J8" s="9"/>
      <c r="K8" s="23" t="s">
        <v>80</v>
      </c>
      <c r="L8" s="23" t="s">
        <v>80</v>
      </c>
      <c r="M8" s="23" t="s">
        <v>80</v>
      </c>
      <c r="N8" s="23" t="s">
        <v>80</v>
      </c>
      <c r="O8" s="23" t="s">
        <v>80</v>
      </c>
      <c r="P8" s="23" t="s">
        <v>80</v>
      </c>
      <c r="Q8" s="9"/>
    </row>
    <row r="9" spans="1:17" s="10" customFormat="1" ht="23" customHeight="1">
      <c r="A9" s="9"/>
      <c r="B9" s="32" t="s">
        <v>18</v>
      </c>
      <c r="C9" s="32" t="s">
        <v>8</v>
      </c>
      <c r="D9" s="8">
        <v>2</v>
      </c>
      <c r="E9" s="8">
        <v>3</v>
      </c>
      <c r="F9" s="7" t="s">
        <v>81</v>
      </c>
      <c r="G9" s="7" t="s">
        <v>18</v>
      </c>
      <c r="H9" s="13">
        <v>46356</v>
      </c>
      <c r="I9" s="7" t="s">
        <v>82</v>
      </c>
      <c r="J9" s="9"/>
      <c r="K9" s="23" t="s">
        <v>80</v>
      </c>
      <c r="L9" s="23" t="s">
        <v>80</v>
      </c>
      <c r="M9" s="23" t="s">
        <v>80</v>
      </c>
      <c r="N9" s="23" t="s">
        <v>80</v>
      </c>
      <c r="O9" s="23" t="s">
        <v>80</v>
      </c>
      <c r="P9" s="23" t="s">
        <v>80</v>
      </c>
      <c r="Q9" s="9"/>
    </row>
    <row r="10" spans="1:17" s="10" customFormat="1" ht="23" customHeight="1">
      <c r="A10" s="9"/>
      <c r="B10" s="32" t="s">
        <v>20</v>
      </c>
      <c r="C10" s="32" t="s">
        <v>11</v>
      </c>
      <c r="D10" s="8">
        <v>3</v>
      </c>
      <c r="E10" s="8">
        <v>3</v>
      </c>
      <c r="F10" s="7" t="s">
        <v>83</v>
      </c>
      <c r="G10" s="7" t="s">
        <v>20</v>
      </c>
      <c r="H10" s="13">
        <v>46366</v>
      </c>
      <c r="I10" s="7" t="s">
        <v>84</v>
      </c>
      <c r="J10" s="9"/>
      <c r="K10" s="23" t="s">
        <v>80</v>
      </c>
      <c r="L10" s="23" t="s">
        <v>80</v>
      </c>
      <c r="M10" s="23" t="s">
        <v>80</v>
      </c>
      <c r="N10" s="23" t="s">
        <v>80</v>
      </c>
      <c r="O10" s="23" t="s">
        <v>80</v>
      </c>
      <c r="P10" s="23" t="s">
        <v>80</v>
      </c>
      <c r="Q10" s="9"/>
    </row>
    <row r="11" spans="1:17" s="10" customFormat="1" ht="23" customHeight="1">
      <c r="A11" s="9"/>
      <c r="B11" s="32" t="s">
        <v>23</v>
      </c>
      <c r="C11" s="32" t="s">
        <v>13</v>
      </c>
      <c r="D11" s="8">
        <v>3</v>
      </c>
      <c r="E11" s="8">
        <v>4</v>
      </c>
      <c r="F11" s="7" t="s">
        <v>85</v>
      </c>
      <c r="G11" s="7" t="s">
        <v>23</v>
      </c>
      <c r="H11" s="13">
        <v>46402</v>
      </c>
      <c r="I11" s="7" t="s">
        <v>84</v>
      </c>
      <c r="J11" s="9"/>
      <c r="K11" s="23" t="s">
        <v>80</v>
      </c>
      <c r="L11" s="23" t="s">
        <v>80</v>
      </c>
      <c r="M11" s="23" t="s">
        <v>80</v>
      </c>
      <c r="N11" s="23" t="s">
        <v>80</v>
      </c>
      <c r="O11" s="23" t="s">
        <v>80</v>
      </c>
      <c r="P11" s="23" t="s">
        <v>80</v>
      </c>
      <c r="Q11" s="9"/>
    </row>
    <row r="12" spans="1:17" s="10" customFormat="1" ht="23" customHeight="1">
      <c r="A12" s="9"/>
      <c r="B12" s="32"/>
      <c r="C12" s="32"/>
      <c r="D12" s="8"/>
      <c r="E12" s="8"/>
      <c r="F12" s="7"/>
      <c r="G12" s="7"/>
      <c r="H12" s="13"/>
      <c r="I12" s="7"/>
      <c r="J12" s="9"/>
      <c r="K12" s="31"/>
      <c r="L12" s="31"/>
      <c r="M12" s="31"/>
      <c r="N12" s="31"/>
      <c r="O12" s="31"/>
      <c r="P12" s="31"/>
      <c r="Q12" s="9"/>
    </row>
    <row r="13" spans="1:17" s="10" customFormat="1" ht="23" customHeight="1">
      <c r="A13" s="9"/>
      <c r="B13" s="32"/>
      <c r="C13" s="32"/>
      <c r="D13" s="8"/>
      <c r="E13" s="8"/>
      <c r="F13" s="7"/>
      <c r="G13" s="7"/>
      <c r="H13" s="13"/>
      <c r="I13" s="7"/>
      <c r="J13" s="9"/>
      <c r="K13" s="23" t="s">
        <v>86</v>
      </c>
      <c r="L13" s="23" t="s">
        <v>86</v>
      </c>
      <c r="M13" s="23" t="s">
        <v>86</v>
      </c>
      <c r="N13" s="23" t="s">
        <v>86</v>
      </c>
      <c r="O13" s="23" t="s">
        <v>86</v>
      </c>
      <c r="P13" s="23" t="s">
        <v>86</v>
      </c>
      <c r="Q13" s="9"/>
    </row>
    <row r="14" spans="1:17" s="10" customFormat="1" ht="23" customHeight="1">
      <c r="A14" s="9"/>
      <c r="B14" s="32"/>
      <c r="C14" s="32"/>
      <c r="D14" s="8"/>
      <c r="E14" s="8"/>
      <c r="F14" s="7"/>
      <c r="G14" s="7"/>
      <c r="H14" s="13"/>
      <c r="I14" s="7"/>
      <c r="J14" s="9"/>
      <c r="K14" s="23" t="s">
        <v>86</v>
      </c>
      <c r="L14" s="23" t="s">
        <v>86</v>
      </c>
      <c r="M14" s="23" t="s">
        <v>86</v>
      </c>
      <c r="N14" s="23" t="s">
        <v>86</v>
      </c>
      <c r="O14" s="23" t="s">
        <v>86</v>
      </c>
      <c r="P14" s="23" t="s">
        <v>86</v>
      </c>
      <c r="Q14" s="9"/>
    </row>
    <row r="15" spans="1:17" s="10" customFormat="1" ht="23" customHeight="1">
      <c r="A15" s="9"/>
      <c r="B15" s="32"/>
      <c r="C15" s="32"/>
      <c r="D15" s="8"/>
      <c r="E15" s="8"/>
      <c r="F15" s="7"/>
      <c r="G15" s="7"/>
      <c r="H15" s="13"/>
      <c r="I15" s="7"/>
      <c r="J15" s="9"/>
      <c r="K15" s="23" t="s">
        <v>86</v>
      </c>
      <c r="L15" s="23" t="s">
        <v>86</v>
      </c>
      <c r="M15" s="23" t="s">
        <v>86</v>
      </c>
      <c r="N15" s="23" t="s">
        <v>86</v>
      </c>
      <c r="O15" s="23" t="s">
        <v>86</v>
      </c>
      <c r="P15" s="23" t="s">
        <v>86</v>
      </c>
      <c r="Q15" s="9"/>
    </row>
    <row r="16" spans="1:17" s="10" customFormat="1" ht="23" customHeight="1">
      <c r="A16" s="9"/>
      <c r="B16" s="32"/>
      <c r="C16" s="32"/>
      <c r="D16" s="8"/>
      <c r="E16" s="8"/>
      <c r="F16" s="7"/>
      <c r="G16" s="7"/>
      <c r="H16" s="13"/>
      <c r="I16" s="7"/>
      <c r="J16" s="9"/>
      <c r="K16" s="23" t="s">
        <v>86</v>
      </c>
      <c r="L16" s="23" t="s">
        <v>86</v>
      </c>
      <c r="M16" s="23" t="s">
        <v>86</v>
      </c>
      <c r="N16" s="23" t="s">
        <v>86</v>
      </c>
      <c r="O16" s="23" t="s">
        <v>86</v>
      </c>
      <c r="P16" s="23" t="s">
        <v>86</v>
      </c>
      <c r="Q16" s="9"/>
    </row>
    <row r="17" spans="1:17" s="10" customFormat="1" ht="23" customHeight="1">
      <c r="A17" s="9"/>
      <c r="B17" s="32"/>
      <c r="C17" s="32"/>
      <c r="D17" s="8"/>
      <c r="E17" s="8"/>
      <c r="F17" s="7"/>
      <c r="G17" s="7"/>
      <c r="H17" s="13"/>
      <c r="I17" s="7"/>
      <c r="J17" s="9"/>
      <c r="K17" s="31"/>
      <c r="L17" s="31"/>
      <c r="M17" s="31"/>
      <c r="N17" s="31"/>
      <c r="O17" s="31"/>
      <c r="P17" s="31"/>
      <c r="Q17" s="9"/>
    </row>
    <row r="18" spans="1:17" s="10" customFormat="1" ht="23" customHeight="1">
      <c r="A18" s="9"/>
      <c r="B18" s="32"/>
      <c r="C18" s="32"/>
      <c r="D18" s="8"/>
      <c r="E18" s="8"/>
      <c r="F18" s="7"/>
      <c r="G18" s="7"/>
      <c r="H18" s="13"/>
      <c r="I18" s="7"/>
      <c r="J18" s="9"/>
      <c r="K18" s="23" t="s">
        <v>87</v>
      </c>
      <c r="L18" s="23" t="s">
        <v>87</v>
      </c>
      <c r="M18" s="23" t="s">
        <v>87</v>
      </c>
      <c r="N18" s="23" t="s">
        <v>87</v>
      </c>
      <c r="O18" s="23" t="s">
        <v>87</v>
      </c>
      <c r="P18" s="23" t="s">
        <v>87</v>
      </c>
      <c r="Q18" s="9"/>
    </row>
    <row r="19" spans="1:17" s="10" customFormat="1" ht="23" customHeight="1">
      <c r="A19" s="9"/>
      <c r="B19" s="32"/>
      <c r="C19" s="32"/>
      <c r="D19" s="8"/>
      <c r="E19" s="8"/>
      <c r="F19" s="7"/>
      <c r="G19" s="7"/>
      <c r="H19" s="13"/>
      <c r="I19" s="7"/>
      <c r="J19" s="9"/>
      <c r="K19" s="23" t="s">
        <v>87</v>
      </c>
      <c r="L19" s="23" t="s">
        <v>87</v>
      </c>
      <c r="M19" s="23" t="s">
        <v>87</v>
      </c>
      <c r="N19" s="23" t="s">
        <v>87</v>
      </c>
      <c r="O19" s="23" t="s">
        <v>87</v>
      </c>
      <c r="P19" s="23" t="s">
        <v>87</v>
      </c>
      <c r="Q19" s="9"/>
    </row>
    <row r="20" spans="1:17" s="10" customFormat="1" ht="23" customHeight="1">
      <c r="A20" s="9"/>
      <c r="B20" s="32"/>
      <c r="C20" s="32"/>
      <c r="D20" s="8"/>
      <c r="E20" s="8"/>
      <c r="F20" s="7"/>
      <c r="G20" s="7"/>
      <c r="H20" s="13"/>
      <c r="I20" s="7"/>
      <c r="J20" s="9"/>
      <c r="K20" s="23" t="s">
        <v>87</v>
      </c>
      <c r="L20" s="23" t="s">
        <v>87</v>
      </c>
      <c r="M20" s="23" t="s">
        <v>87</v>
      </c>
      <c r="N20" s="23" t="s">
        <v>87</v>
      </c>
      <c r="O20" s="23" t="s">
        <v>87</v>
      </c>
      <c r="P20" s="23" t="s">
        <v>87</v>
      </c>
      <c r="Q20" s="9"/>
    </row>
    <row r="21" spans="1:17" s="10" customFormat="1" ht="23" customHeight="1">
      <c r="A21" s="9"/>
      <c r="B21" s="32"/>
      <c r="C21" s="32"/>
      <c r="D21" s="8"/>
      <c r="E21" s="8"/>
      <c r="F21" s="7"/>
      <c r="G21" s="7"/>
      <c r="H21" s="13"/>
      <c r="I21" s="7"/>
      <c r="J21" s="9"/>
      <c r="K21" s="23" t="s">
        <v>87</v>
      </c>
      <c r="L21" s="23" t="s">
        <v>87</v>
      </c>
      <c r="M21" s="23" t="s">
        <v>87</v>
      </c>
      <c r="N21" s="23" t="s">
        <v>87</v>
      </c>
      <c r="O21" s="23" t="s">
        <v>87</v>
      </c>
      <c r="P21" s="23" t="s">
        <v>87</v>
      </c>
      <c r="Q21" s="9"/>
    </row>
    <row r="22" spans="1:17" s="10" customFormat="1" ht="23" customHeight="1">
      <c r="A22" s="9"/>
      <c r="B22" s="32"/>
      <c r="C22" s="32"/>
      <c r="D22" s="8"/>
      <c r="E22" s="8"/>
      <c r="F22" s="7"/>
      <c r="G22" s="7"/>
      <c r="H22" s="13"/>
      <c r="I22" s="7"/>
      <c r="J22" s="9"/>
      <c r="K22" s="31"/>
      <c r="L22" s="31"/>
      <c r="M22" s="31"/>
      <c r="N22" s="31"/>
      <c r="O22" s="31"/>
      <c r="P22" s="31"/>
      <c r="Q22" s="9"/>
    </row>
    <row r="23" spans="1:17" s="10" customFormat="1" ht="23" customHeight="1">
      <c r="A23" s="9"/>
      <c r="B23" s="32"/>
      <c r="C23" s="32"/>
      <c r="D23" s="8"/>
      <c r="E23" s="8"/>
      <c r="F23" s="7"/>
      <c r="G23" s="7"/>
      <c r="H23" s="13"/>
      <c r="I23" s="7"/>
      <c r="J23" s="9"/>
      <c r="K23" s="23" t="s">
        <v>88</v>
      </c>
      <c r="L23" s="23" t="s">
        <v>88</v>
      </c>
      <c r="M23" s="23" t="s">
        <v>88</v>
      </c>
      <c r="N23" s="23" t="s">
        <v>88</v>
      </c>
      <c r="O23" s="23" t="s">
        <v>88</v>
      </c>
      <c r="P23" s="23" t="s">
        <v>88</v>
      </c>
      <c r="Q23" s="9"/>
    </row>
    <row r="24" spans="1:17" s="10" customFormat="1" ht="23" customHeight="1">
      <c r="A24" s="9"/>
      <c r="B24" s="32"/>
      <c r="C24" s="32"/>
      <c r="D24" s="8"/>
      <c r="E24" s="8"/>
      <c r="F24" s="7"/>
      <c r="G24" s="7"/>
      <c r="H24" s="13"/>
      <c r="I24" s="7"/>
      <c r="J24" s="9"/>
      <c r="K24" s="23" t="s">
        <v>88</v>
      </c>
      <c r="L24" s="23" t="s">
        <v>88</v>
      </c>
      <c r="M24" s="23" t="s">
        <v>88</v>
      </c>
      <c r="N24" s="23" t="s">
        <v>88</v>
      </c>
      <c r="O24" s="23" t="s">
        <v>88</v>
      </c>
      <c r="P24" s="23" t="s">
        <v>88</v>
      </c>
      <c r="Q24" s="9"/>
    </row>
    <row r="25" spans="1:17" s="10" customFormat="1" ht="23" customHeight="1">
      <c r="A25" s="9"/>
      <c r="B25" s="32"/>
      <c r="C25" s="32"/>
      <c r="D25" s="8"/>
      <c r="E25" s="8"/>
      <c r="F25" s="7"/>
      <c r="G25" s="7"/>
      <c r="H25" s="13"/>
      <c r="I25" s="7"/>
      <c r="J25" s="9"/>
      <c r="K25" s="23" t="s">
        <v>88</v>
      </c>
      <c r="L25" s="23" t="s">
        <v>88</v>
      </c>
      <c r="M25" s="23" t="s">
        <v>88</v>
      </c>
      <c r="N25" s="23" t="s">
        <v>88</v>
      </c>
      <c r="O25" s="23" t="s">
        <v>88</v>
      </c>
      <c r="P25" s="23" t="s">
        <v>88</v>
      </c>
      <c r="Q25" s="9"/>
    </row>
    <row r="26" spans="1:17" s="10" customFormat="1" ht="23" customHeight="1">
      <c r="A26" s="9"/>
      <c r="B26" s="32"/>
      <c r="C26" s="32"/>
      <c r="D26" s="8"/>
      <c r="E26" s="8"/>
      <c r="F26" s="7"/>
      <c r="G26" s="7"/>
      <c r="H26" s="13"/>
      <c r="I26" s="7"/>
      <c r="J26" s="9"/>
      <c r="K26" s="23" t="s">
        <v>88</v>
      </c>
      <c r="L26" s="23" t="s">
        <v>88</v>
      </c>
      <c r="M26" s="23" t="s">
        <v>88</v>
      </c>
      <c r="N26" s="23" t="s">
        <v>88</v>
      </c>
      <c r="O26" s="23" t="s">
        <v>88</v>
      </c>
      <c r="P26" s="23" t="s">
        <v>88</v>
      </c>
      <c r="Q26" s="9"/>
    </row>
    <row r="27" spans="1:17" s="10" customFormat="1" ht="23" customHeight="1">
      <c r="A27" s="9"/>
      <c r="B27" s="32"/>
      <c r="C27" s="32"/>
      <c r="D27" s="8"/>
      <c r="E27" s="8"/>
      <c r="F27" s="7"/>
      <c r="G27" s="7"/>
      <c r="H27" s="13"/>
      <c r="I27" s="7"/>
      <c r="J27" s="9"/>
      <c r="K27" s="31"/>
      <c r="L27" s="31"/>
      <c r="M27" s="31"/>
      <c r="N27" s="31"/>
      <c r="O27" s="31"/>
      <c r="P27" s="31"/>
      <c r="Q27" s="9"/>
    </row>
    <row r="28" spans="1:17" s="10" customFormat="1" ht="23" customHeight="1">
      <c r="A28" s="9"/>
      <c r="B28" s="32"/>
      <c r="C28" s="32"/>
      <c r="D28" s="8"/>
      <c r="E28" s="8"/>
      <c r="F28" s="7"/>
      <c r="G28" s="7"/>
      <c r="H28" s="13"/>
      <c r="I28" s="7"/>
      <c r="J28" s="9"/>
      <c r="K28" s="23" t="s">
        <v>89</v>
      </c>
      <c r="L28" s="23" t="s">
        <v>89</v>
      </c>
      <c r="M28" s="23" t="s">
        <v>89</v>
      </c>
      <c r="N28" s="23" t="s">
        <v>89</v>
      </c>
      <c r="O28" s="23" t="s">
        <v>89</v>
      </c>
      <c r="P28" s="23" t="s">
        <v>89</v>
      </c>
      <c r="Q28" s="9"/>
    </row>
    <row r="29" spans="1:17" s="10" customFormat="1" ht="23" customHeight="1">
      <c r="A29" s="9"/>
      <c r="B29" s="32"/>
      <c r="C29" s="32"/>
      <c r="D29" s="8"/>
      <c r="E29" s="8"/>
      <c r="F29" s="7"/>
      <c r="G29" s="7"/>
      <c r="H29" s="13"/>
      <c r="I29" s="7"/>
      <c r="J29" s="9"/>
      <c r="K29" s="23" t="s">
        <v>89</v>
      </c>
      <c r="L29" s="23" t="s">
        <v>89</v>
      </c>
      <c r="M29" s="23" t="s">
        <v>89</v>
      </c>
      <c r="N29" s="23" t="s">
        <v>89</v>
      </c>
      <c r="O29" s="23" t="s">
        <v>89</v>
      </c>
      <c r="P29" s="23" t="s">
        <v>89</v>
      </c>
      <c r="Q29" s="9"/>
    </row>
    <row r="30" spans="1:17" s="10" customFormat="1" ht="23" customHeight="1">
      <c r="A30" s="9"/>
      <c r="B30" s="32"/>
      <c r="C30" s="32"/>
      <c r="D30" s="8"/>
      <c r="E30" s="8"/>
      <c r="F30" s="7"/>
      <c r="G30" s="7"/>
      <c r="H30" s="13"/>
      <c r="I30" s="7"/>
      <c r="J30" s="9"/>
      <c r="K30" s="23" t="s">
        <v>89</v>
      </c>
      <c r="L30" s="23" t="s">
        <v>89</v>
      </c>
      <c r="M30" s="23" t="s">
        <v>89</v>
      </c>
      <c r="N30" s="23" t="s">
        <v>89</v>
      </c>
      <c r="O30" s="23" t="s">
        <v>89</v>
      </c>
      <c r="P30" s="23" t="s">
        <v>89</v>
      </c>
      <c r="Q30" s="9"/>
    </row>
    <row r="31" spans="1:17" s="10" customFormat="1" ht="23" customHeight="1">
      <c r="A31" s="9"/>
      <c r="B31" s="32"/>
      <c r="C31" s="32"/>
      <c r="D31" s="8"/>
      <c r="E31" s="8"/>
      <c r="F31" s="7"/>
      <c r="G31" s="7"/>
      <c r="H31" s="13"/>
      <c r="I31" s="7"/>
      <c r="J31" s="9"/>
      <c r="K31" s="23" t="s">
        <v>89</v>
      </c>
      <c r="L31" s="23" t="s">
        <v>89</v>
      </c>
      <c r="M31" s="23" t="s">
        <v>89</v>
      </c>
      <c r="N31" s="23" t="s">
        <v>89</v>
      </c>
      <c r="O31" s="23" t="s">
        <v>89</v>
      </c>
      <c r="P31" s="23" t="s">
        <v>89</v>
      </c>
      <c r="Q31" s="9"/>
    </row>
    <row r="32" spans="1:17" s="10" customFormat="1" ht="23" customHeight="1">
      <c r="A32" s="9"/>
      <c r="B32" s="32"/>
      <c r="C32" s="32"/>
      <c r="D32" s="8"/>
      <c r="E32" s="8"/>
      <c r="F32" s="7"/>
      <c r="G32" s="7"/>
      <c r="H32" s="13"/>
      <c r="I32" s="7"/>
      <c r="J32" s="9"/>
      <c r="K32" s="31"/>
      <c r="L32" s="31"/>
      <c r="M32" s="31"/>
      <c r="N32" s="31"/>
      <c r="O32" s="31"/>
      <c r="P32" s="31"/>
      <c r="Q32" s="9"/>
    </row>
    <row r="33" spans="1:17" s="10" customFormat="1" ht="23" customHeight="1">
      <c r="A33" s="9"/>
      <c r="B33" s="32"/>
      <c r="C33" s="32"/>
      <c r="D33" s="8"/>
      <c r="E33" s="8"/>
      <c r="F33" s="7"/>
      <c r="G33" s="7"/>
      <c r="H33" s="13"/>
      <c r="I33" s="7"/>
      <c r="J33" s="9"/>
      <c r="K33" s="31"/>
      <c r="L33" s="31"/>
      <c r="M33" s="31"/>
      <c r="N33" s="31"/>
      <c r="O33" s="31"/>
      <c r="P33" s="31"/>
      <c r="Q33" s="9"/>
    </row>
    <row r="34" spans="1:17" s="10" customFormat="1" ht="23" customHeight="1">
      <c r="A34" s="9"/>
      <c r="B34" s="32"/>
      <c r="C34" s="32"/>
      <c r="D34" s="8"/>
      <c r="E34" s="8"/>
      <c r="F34" s="7"/>
      <c r="G34" s="7"/>
      <c r="H34" s="13"/>
      <c r="I34" s="7"/>
      <c r="J34" s="9"/>
      <c r="K34" s="31"/>
      <c r="L34" s="31"/>
      <c r="M34" s="31"/>
      <c r="N34" s="31"/>
      <c r="O34" s="31"/>
      <c r="P34" s="31"/>
      <c r="Q34" s="9"/>
    </row>
    <row r="35" spans="1:17" s="10" customFormat="1" ht="23" customHeight="1">
      <c r="A35" s="9"/>
      <c r="B35" s="32"/>
      <c r="C35" s="32"/>
      <c r="D35" s="8"/>
      <c r="E35" s="8"/>
      <c r="F35" s="7"/>
      <c r="G35" s="7"/>
      <c r="H35" s="13"/>
      <c r="I35" s="7"/>
      <c r="J35" s="9"/>
      <c r="K35" s="31"/>
      <c r="L35" s="31"/>
      <c r="M35" s="31"/>
      <c r="N35" s="31"/>
      <c r="O35" s="31"/>
      <c r="P35" s="31"/>
      <c r="Q35" s="9"/>
    </row>
    <row r="36" spans="1:17" s="10" customFormat="1" ht="23" customHeight="1">
      <c r="A36" s="9"/>
      <c r="B36" s="32"/>
      <c r="C36" s="32"/>
      <c r="D36" s="8"/>
      <c r="E36" s="8"/>
      <c r="F36" s="7"/>
      <c r="G36" s="7"/>
      <c r="H36" s="13"/>
      <c r="I36" s="7"/>
      <c r="J36" s="9"/>
      <c r="K36" s="31"/>
      <c r="L36" s="31"/>
      <c r="M36" s="31"/>
      <c r="N36" s="31"/>
      <c r="O36" s="31"/>
      <c r="P36" s="31"/>
      <c r="Q36" s="9"/>
    </row>
    <row r="37" spans="1:17" s="10" customFormat="1" ht="23" customHeight="1">
      <c r="A37" s="9"/>
      <c r="B37" s="32"/>
      <c r="C37" s="32"/>
      <c r="D37" s="8"/>
      <c r="E37" s="8"/>
      <c r="F37" s="7"/>
      <c r="G37" s="7"/>
      <c r="H37" s="13"/>
      <c r="I37" s="7"/>
      <c r="J37" s="9"/>
      <c r="K37" s="31"/>
      <c r="L37" s="31"/>
      <c r="M37" s="31"/>
      <c r="N37" s="31"/>
      <c r="O37" s="31"/>
      <c r="P37" s="31"/>
      <c r="Q37" s="9"/>
    </row>
    <row r="38" spans="1:17">
      <c r="A38" s="1"/>
      <c r="B38" s="1"/>
      <c r="C38" s="1"/>
      <c r="D38" s="1"/>
      <c r="E38" s="1"/>
      <c r="F38" s="1"/>
      <c r="G38" s="1"/>
      <c r="H38" s="1"/>
      <c r="I38" s="1"/>
      <c r="J38" s="1"/>
      <c r="K38" s="25"/>
      <c r="L38" s="25"/>
      <c r="M38" s="25"/>
      <c r="N38" s="25"/>
      <c r="O38" s="25"/>
      <c r="P38" s="25"/>
      <c r="Q38" s="1"/>
    </row>
    <row r="39" spans="1:17">
      <c r="A39" s="1"/>
      <c r="B39" s="1"/>
      <c r="C39" s="1"/>
      <c r="D39" s="1"/>
      <c r="E39" s="1"/>
      <c r="F39" s="1"/>
      <c r="G39" s="1"/>
      <c r="H39" s="1"/>
      <c r="I39" s="1"/>
      <c r="J39" s="1"/>
      <c r="K39" s="25"/>
      <c r="L39" s="25"/>
      <c r="M39" s="25"/>
      <c r="N39" s="25"/>
      <c r="O39" s="25"/>
      <c r="P39" s="25"/>
      <c r="Q39" s="1"/>
    </row>
    <row r="40" spans="1:17">
      <c r="A40" s="1"/>
      <c r="B40" s="1"/>
      <c r="C40" s="1"/>
      <c r="D40" s="1"/>
      <c r="E40" s="1"/>
      <c r="F40" s="1"/>
      <c r="G40" s="1"/>
      <c r="H40" s="1"/>
      <c r="I40" s="1"/>
      <c r="J40" s="1"/>
      <c r="K40" s="25"/>
      <c r="L40" s="25"/>
      <c r="M40" s="25"/>
      <c r="N40" s="25"/>
      <c r="O40" s="25"/>
      <c r="P40" s="25"/>
      <c r="Q40" s="1"/>
    </row>
    <row r="41" spans="1:17">
      <c r="A41" s="1"/>
      <c r="B41" s="1"/>
      <c r="C41" s="1"/>
      <c r="D41" s="1"/>
      <c r="E41" s="1"/>
      <c r="F41" s="1"/>
      <c r="G41" s="1"/>
      <c r="H41" s="1"/>
      <c r="I41" s="1"/>
      <c r="J41" s="1"/>
      <c r="K41" s="25"/>
      <c r="L41" s="25"/>
      <c r="M41" s="25"/>
      <c r="N41" s="25"/>
      <c r="O41" s="25"/>
      <c r="P41" s="25"/>
      <c r="Q41" s="1"/>
    </row>
    <row r="42" spans="1:17">
      <c r="A42" s="1"/>
      <c r="B42" s="1"/>
      <c r="C42" s="1"/>
      <c r="D42" s="1"/>
      <c r="E42" s="1"/>
      <c r="F42" s="1"/>
      <c r="G42" s="1"/>
      <c r="H42" s="1"/>
      <c r="I42" s="1"/>
      <c r="J42" s="1"/>
      <c r="K42" s="25"/>
      <c r="L42" s="25"/>
      <c r="M42" s="25"/>
      <c r="N42" s="25"/>
      <c r="O42" s="25"/>
      <c r="P42" s="25"/>
      <c r="Q42" s="1"/>
    </row>
    <row r="43" spans="1:17">
      <c r="A43" s="1"/>
      <c r="B43" s="1"/>
      <c r="C43" s="1"/>
      <c r="D43" s="1"/>
      <c r="E43" s="1"/>
      <c r="F43" s="1"/>
      <c r="G43" s="1"/>
      <c r="H43" s="1"/>
      <c r="I43" s="1"/>
      <c r="J43" s="1"/>
      <c r="K43" s="25"/>
      <c r="L43" s="25"/>
      <c r="M43" s="25"/>
      <c r="N43" s="25"/>
      <c r="O43" s="25"/>
      <c r="P43" s="25"/>
      <c r="Q43" s="1"/>
    </row>
    <row r="44" spans="1:17">
      <c r="A44" s="1"/>
      <c r="B44" s="1"/>
      <c r="C44" s="1"/>
      <c r="D44" s="1"/>
      <c r="E44" s="1"/>
      <c r="F44" s="1"/>
      <c r="G44" s="1"/>
      <c r="H44" s="1"/>
      <c r="I44" s="1"/>
      <c r="J44" s="1"/>
      <c r="K44" s="25"/>
      <c r="L44" s="25"/>
      <c r="M44" s="25"/>
      <c r="N44" s="25"/>
      <c r="O44" s="25"/>
      <c r="P44" s="25"/>
      <c r="Q44" s="1"/>
    </row>
    <row r="45" spans="1:17">
      <c r="A45" s="1"/>
      <c r="B45" s="1"/>
      <c r="C45" s="1"/>
      <c r="D45" s="1"/>
      <c r="E45" s="1"/>
      <c r="F45" s="1"/>
      <c r="G45" s="1"/>
      <c r="H45" s="1"/>
      <c r="I45" s="1"/>
      <c r="J45" s="1"/>
      <c r="K45" s="25"/>
      <c r="L45" s="25"/>
      <c r="M45" s="25"/>
      <c r="N45" s="25"/>
      <c r="O45" s="25"/>
      <c r="P45" s="25"/>
      <c r="Q45" s="1"/>
    </row>
    <row r="46" spans="1:17">
      <c r="A46" s="1"/>
      <c r="B46" s="1"/>
      <c r="C46" s="1"/>
      <c r="D46" s="1"/>
      <c r="E46" s="1"/>
      <c r="F46" s="1"/>
      <c r="G46" s="1"/>
      <c r="H46" s="1"/>
      <c r="I46" s="1"/>
      <c r="J46" s="1"/>
      <c r="K46" s="25"/>
      <c r="L46" s="25"/>
      <c r="M46" s="25"/>
      <c r="N46" s="25"/>
      <c r="O46" s="25"/>
      <c r="P46" s="25"/>
      <c r="Q46" s="1"/>
    </row>
    <row r="47" spans="1:17">
      <c r="A47" s="1"/>
      <c r="B47" s="1"/>
      <c r="C47" s="1"/>
      <c r="D47" s="1"/>
      <c r="E47" s="1"/>
      <c r="F47" s="1"/>
      <c r="G47" s="1"/>
      <c r="H47" s="1"/>
      <c r="I47" s="1"/>
      <c r="J47" s="1"/>
      <c r="K47" s="25"/>
      <c r="L47" s="25"/>
      <c r="M47" s="25"/>
      <c r="N47" s="25"/>
      <c r="O47" s="25"/>
      <c r="P47" s="25"/>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K13:P16"/>
    <mergeCell ref="K18:P21"/>
    <mergeCell ref="K23:P26"/>
    <mergeCell ref="K28:P31"/>
    <mergeCell ref="B2:P3"/>
    <mergeCell ref="B4:P4"/>
    <mergeCell ref="B5:P5"/>
    <mergeCell ref="K7:P7"/>
    <mergeCell ref="K8:P11"/>
  </mergeCells>
  <dataValidations count="1">
    <dataValidation type="list" sqref="I8:I37" xr:uid="{00000000-0002-0000-0400-000000000000}">
      <formula1>"Not started,Planned,In progress,Completed,On hold"</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5"/>
  <sheetViews>
    <sheetView topLeftCell="A24" workbookViewId="0">
      <selection activeCell="E33" sqref="E33:P35"/>
    </sheetView>
  </sheetViews>
  <sheetFormatPr defaultRowHeight="14"/>
  <cols>
    <col min="1" max="1" width="3" style="10" customWidth="1"/>
    <col min="2" max="2" width="27" style="10" customWidth="1"/>
    <col min="3" max="3" width="86" style="10" customWidth="1"/>
    <col min="4" max="4" width="8.6640625" style="10"/>
    <col min="5" max="16" width="8" style="10" customWidth="1"/>
    <col min="17" max="17" width="3" style="10" customWidth="1"/>
    <col min="18" max="16384" width="8.6640625" style="10"/>
  </cols>
  <sheetData>
    <row r="1" spans="1:17">
      <c r="A1" s="9"/>
      <c r="B1" s="9"/>
      <c r="C1" s="9"/>
      <c r="D1" s="9"/>
      <c r="E1" s="9"/>
      <c r="F1" s="9"/>
      <c r="G1" s="9"/>
      <c r="H1" s="9"/>
      <c r="I1" s="9"/>
      <c r="J1" s="9"/>
      <c r="K1" s="9"/>
      <c r="L1" s="9"/>
      <c r="M1" s="9"/>
      <c r="N1" s="9"/>
      <c r="O1" s="9"/>
      <c r="P1" s="9"/>
      <c r="Q1" s="9"/>
    </row>
    <row r="2" spans="1:17" ht="16.649999999999999" customHeight="1">
      <c r="A2" s="9"/>
      <c r="B2" s="26" t="s">
        <v>90</v>
      </c>
      <c r="C2" s="26"/>
      <c r="D2" s="26"/>
      <c r="E2" s="26"/>
      <c r="F2" s="26"/>
      <c r="G2" s="26"/>
      <c r="H2" s="26"/>
      <c r="I2" s="26"/>
      <c r="J2" s="26"/>
      <c r="K2" s="26"/>
      <c r="L2" s="26"/>
      <c r="M2" s="26"/>
      <c r="N2" s="26"/>
      <c r="O2" s="26"/>
      <c r="P2" s="26"/>
      <c r="Q2" s="9"/>
    </row>
    <row r="3" spans="1:17" ht="16.649999999999999" customHeight="1">
      <c r="A3" s="9"/>
      <c r="B3" s="26"/>
      <c r="C3" s="26"/>
      <c r="D3" s="26"/>
      <c r="E3" s="26"/>
      <c r="F3" s="26"/>
      <c r="G3" s="26"/>
      <c r="H3" s="26"/>
      <c r="I3" s="26"/>
      <c r="J3" s="26"/>
      <c r="K3" s="26"/>
      <c r="L3" s="26"/>
      <c r="M3" s="26"/>
      <c r="N3" s="26"/>
      <c r="O3" s="26"/>
      <c r="P3" s="26"/>
      <c r="Q3" s="9"/>
    </row>
    <row r="4" spans="1:17" ht="22.65" customHeight="1">
      <c r="A4" s="9"/>
      <c r="B4" s="22" t="s">
        <v>91</v>
      </c>
      <c r="C4" s="22"/>
      <c r="D4" s="22"/>
      <c r="E4" s="22"/>
      <c r="F4" s="22"/>
      <c r="G4" s="22"/>
      <c r="H4" s="22"/>
      <c r="I4" s="22"/>
      <c r="J4" s="22"/>
      <c r="K4" s="22"/>
      <c r="L4" s="22"/>
      <c r="M4" s="22"/>
      <c r="N4" s="22"/>
      <c r="O4" s="22"/>
      <c r="P4" s="22"/>
      <c r="Q4" s="9"/>
    </row>
    <row r="5" spans="1:17" ht="21.5" customHeight="1">
      <c r="A5" s="9"/>
      <c r="B5" s="23" t="s">
        <v>92</v>
      </c>
      <c r="C5" s="23" t="s">
        <v>3</v>
      </c>
      <c r="D5" s="23" t="s">
        <v>3</v>
      </c>
      <c r="E5" s="23" t="s">
        <v>3</v>
      </c>
      <c r="F5" s="23" t="s">
        <v>3</v>
      </c>
      <c r="G5" s="23" t="s">
        <v>3</v>
      </c>
      <c r="H5" s="23" t="s">
        <v>3</v>
      </c>
      <c r="I5" s="23" t="s">
        <v>3</v>
      </c>
      <c r="J5" s="23" t="s">
        <v>3</v>
      </c>
      <c r="K5" s="23" t="s">
        <v>3</v>
      </c>
      <c r="L5" s="23" t="s">
        <v>3</v>
      </c>
      <c r="M5" s="23" t="s">
        <v>3</v>
      </c>
      <c r="N5" s="23" t="s">
        <v>3</v>
      </c>
      <c r="O5" s="23" t="s">
        <v>3</v>
      </c>
      <c r="P5" s="23" t="s">
        <v>3</v>
      </c>
      <c r="Q5" s="9"/>
    </row>
    <row r="6" spans="1:17">
      <c r="A6" s="9"/>
      <c r="B6" s="9"/>
      <c r="C6" s="9"/>
      <c r="D6" s="9"/>
      <c r="E6" s="9"/>
      <c r="F6" s="9"/>
      <c r="G6" s="9"/>
      <c r="H6" s="9"/>
      <c r="I6" s="9"/>
      <c r="J6" s="9"/>
      <c r="K6" s="9"/>
      <c r="L6" s="9"/>
      <c r="M6" s="9"/>
      <c r="N6" s="9"/>
      <c r="O6" s="9"/>
      <c r="P6" s="9"/>
      <c r="Q6" s="9"/>
    </row>
    <row r="7" spans="1:17" ht="21.4" customHeight="1">
      <c r="A7" s="9"/>
      <c r="B7" s="34" t="s">
        <v>93</v>
      </c>
      <c r="C7" s="34" t="s">
        <v>94</v>
      </c>
      <c r="D7" s="3"/>
      <c r="E7" s="24" t="s">
        <v>95</v>
      </c>
      <c r="F7" s="24" t="s">
        <v>95</v>
      </c>
      <c r="G7" s="24" t="s">
        <v>95</v>
      </c>
      <c r="H7" s="24" t="s">
        <v>95</v>
      </c>
      <c r="I7" s="24" t="s">
        <v>95</v>
      </c>
      <c r="J7" s="24" t="s">
        <v>95</v>
      </c>
      <c r="K7" s="24" t="s">
        <v>95</v>
      </c>
      <c r="L7" s="24" t="s">
        <v>95</v>
      </c>
      <c r="M7" s="24" t="s">
        <v>95</v>
      </c>
      <c r="N7" s="24" t="s">
        <v>95</v>
      </c>
      <c r="O7" s="24" t="s">
        <v>95</v>
      </c>
      <c r="P7" s="24" t="s">
        <v>95</v>
      </c>
      <c r="Q7" s="9"/>
    </row>
    <row r="8" spans="1:17" ht="38.65" customHeight="1">
      <c r="A8" s="9"/>
      <c r="B8" s="35" t="s">
        <v>96</v>
      </c>
      <c r="C8" s="33" t="s">
        <v>97</v>
      </c>
      <c r="D8" s="3"/>
      <c r="E8" s="23" t="s">
        <v>98</v>
      </c>
      <c r="F8" s="23" t="s">
        <v>99</v>
      </c>
      <c r="G8" s="23" t="s">
        <v>99</v>
      </c>
      <c r="H8" s="23" t="s">
        <v>99</v>
      </c>
      <c r="I8" s="23" t="s">
        <v>99</v>
      </c>
      <c r="J8" s="23" t="s">
        <v>99</v>
      </c>
      <c r="K8" s="23" t="s">
        <v>99</v>
      </c>
      <c r="L8" s="23" t="s">
        <v>99</v>
      </c>
      <c r="M8" s="23" t="s">
        <v>99</v>
      </c>
      <c r="N8" s="23" t="s">
        <v>99</v>
      </c>
      <c r="O8" s="23" t="s">
        <v>99</v>
      </c>
      <c r="P8" s="23" t="s">
        <v>99</v>
      </c>
      <c r="Q8" s="9"/>
    </row>
    <row r="9" spans="1:17" ht="38.65" customHeight="1">
      <c r="A9" s="9"/>
      <c r="B9" s="35" t="s">
        <v>100</v>
      </c>
      <c r="C9" s="33" t="s">
        <v>101</v>
      </c>
      <c r="D9" s="3"/>
      <c r="E9" s="23" t="s">
        <v>99</v>
      </c>
      <c r="F9" s="23" t="s">
        <v>99</v>
      </c>
      <c r="G9" s="23" t="s">
        <v>99</v>
      </c>
      <c r="H9" s="23" t="s">
        <v>99</v>
      </c>
      <c r="I9" s="23" t="s">
        <v>99</v>
      </c>
      <c r="J9" s="23" t="s">
        <v>99</v>
      </c>
      <c r="K9" s="23" t="s">
        <v>99</v>
      </c>
      <c r="L9" s="23" t="s">
        <v>99</v>
      </c>
      <c r="M9" s="23" t="s">
        <v>99</v>
      </c>
      <c r="N9" s="23" t="s">
        <v>99</v>
      </c>
      <c r="O9" s="23" t="s">
        <v>99</v>
      </c>
      <c r="P9" s="23" t="s">
        <v>99</v>
      </c>
      <c r="Q9" s="9"/>
    </row>
    <row r="10" spans="1:17" ht="38.65" customHeight="1">
      <c r="A10" s="9"/>
      <c r="B10" s="35" t="s">
        <v>102</v>
      </c>
      <c r="C10" s="33" t="s">
        <v>103</v>
      </c>
      <c r="D10" s="3"/>
      <c r="E10" s="23" t="s">
        <v>104</v>
      </c>
      <c r="F10" s="23" t="s">
        <v>104</v>
      </c>
      <c r="G10" s="23" t="s">
        <v>104</v>
      </c>
      <c r="H10" s="23" t="s">
        <v>104</v>
      </c>
      <c r="I10" s="23" t="s">
        <v>104</v>
      </c>
      <c r="J10" s="23" t="s">
        <v>104</v>
      </c>
      <c r="K10" s="23" t="s">
        <v>104</v>
      </c>
      <c r="L10" s="23" t="s">
        <v>104</v>
      </c>
      <c r="M10" s="23" t="s">
        <v>104</v>
      </c>
      <c r="N10" s="23" t="s">
        <v>104</v>
      </c>
      <c r="O10" s="23" t="s">
        <v>104</v>
      </c>
      <c r="P10" s="23" t="s">
        <v>104</v>
      </c>
      <c r="Q10" s="9"/>
    </row>
    <row r="11" spans="1:17" ht="38.65" customHeight="1">
      <c r="A11" s="9"/>
      <c r="B11" s="35" t="s">
        <v>105</v>
      </c>
      <c r="C11" s="33" t="s">
        <v>106</v>
      </c>
      <c r="D11" s="3"/>
      <c r="E11" s="23" t="s">
        <v>104</v>
      </c>
      <c r="F11" s="23" t="s">
        <v>104</v>
      </c>
      <c r="G11" s="23" t="s">
        <v>104</v>
      </c>
      <c r="H11" s="23" t="s">
        <v>104</v>
      </c>
      <c r="I11" s="23" t="s">
        <v>104</v>
      </c>
      <c r="J11" s="23" t="s">
        <v>104</v>
      </c>
      <c r="K11" s="23" t="s">
        <v>104</v>
      </c>
      <c r="L11" s="23" t="s">
        <v>104</v>
      </c>
      <c r="M11" s="23" t="s">
        <v>104</v>
      </c>
      <c r="N11" s="23" t="s">
        <v>104</v>
      </c>
      <c r="O11" s="23" t="s">
        <v>104</v>
      </c>
      <c r="P11" s="23" t="s">
        <v>104</v>
      </c>
      <c r="Q11" s="9"/>
    </row>
    <row r="12" spans="1:17" ht="38.65" customHeight="1">
      <c r="A12" s="9"/>
      <c r="B12" s="35" t="s">
        <v>107</v>
      </c>
      <c r="C12" s="33" t="s">
        <v>108</v>
      </c>
      <c r="D12" s="3"/>
      <c r="E12" s="23" t="s">
        <v>109</v>
      </c>
      <c r="F12" s="23" t="s">
        <v>109</v>
      </c>
      <c r="G12" s="23" t="s">
        <v>109</v>
      </c>
      <c r="H12" s="23" t="s">
        <v>109</v>
      </c>
      <c r="I12" s="23" t="s">
        <v>109</v>
      </c>
      <c r="J12" s="23" t="s">
        <v>109</v>
      </c>
      <c r="K12" s="23" t="s">
        <v>109</v>
      </c>
      <c r="L12" s="23" t="s">
        <v>109</v>
      </c>
      <c r="M12" s="23" t="s">
        <v>109</v>
      </c>
      <c r="N12" s="23" t="s">
        <v>109</v>
      </c>
      <c r="O12" s="23" t="s">
        <v>109</v>
      </c>
      <c r="P12" s="23" t="s">
        <v>109</v>
      </c>
      <c r="Q12" s="9"/>
    </row>
    <row r="13" spans="1:17" ht="38.65" customHeight="1">
      <c r="A13" s="9"/>
      <c r="B13" s="35" t="s">
        <v>110</v>
      </c>
      <c r="C13" s="33" t="s">
        <v>111</v>
      </c>
      <c r="D13" s="3"/>
      <c r="E13" s="23" t="s">
        <v>109</v>
      </c>
      <c r="F13" s="23" t="s">
        <v>109</v>
      </c>
      <c r="G13" s="23" t="s">
        <v>109</v>
      </c>
      <c r="H13" s="23" t="s">
        <v>109</v>
      </c>
      <c r="I13" s="23" t="s">
        <v>109</v>
      </c>
      <c r="J13" s="23" t="s">
        <v>109</v>
      </c>
      <c r="K13" s="23" t="s">
        <v>109</v>
      </c>
      <c r="L13" s="23" t="s">
        <v>109</v>
      </c>
      <c r="M13" s="23" t="s">
        <v>109</v>
      </c>
      <c r="N13" s="23" t="s">
        <v>109</v>
      </c>
      <c r="O13" s="23" t="s">
        <v>109</v>
      </c>
      <c r="P13" s="23" t="s">
        <v>109</v>
      </c>
      <c r="Q13" s="9"/>
    </row>
    <row r="14" spans="1:17" ht="25.4" customHeight="1">
      <c r="A14" s="9"/>
      <c r="B14" s="33"/>
      <c r="C14" s="33"/>
      <c r="D14" s="3"/>
      <c r="E14" s="33"/>
      <c r="F14" s="33"/>
      <c r="G14" s="33"/>
      <c r="H14" s="33"/>
      <c r="I14" s="33"/>
      <c r="J14" s="33"/>
      <c r="K14" s="33"/>
      <c r="L14" s="33"/>
      <c r="M14" s="33"/>
      <c r="N14" s="33"/>
      <c r="O14" s="33"/>
      <c r="P14" s="33"/>
      <c r="Q14" s="9"/>
    </row>
    <row r="15" spans="1:17" ht="18.649999999999999" customHeight="1">
      <c r="A15" s="9"/>
      <c r="B15" s="34" t="s">
        <v>112</v>
      </c>
      <c r="C15" s="34" t="s">
        <v>113</v>
      </c>
      <c r="D15" s="3"/>
      <c r="E15" s="23" t="s">
        <v>114</v>
      </c>
      <c r="F15" s="23" t="s">
        <v>114</v>
      </c>
      <c r="G15" s="23" t="s">
        <v>114</v>
      </c>
      <c r="H15" s="23" t="s">
        <v>114</v>
      </c>
      <c r="I15" s="23" t="s">
        <v>114</v>
      </c>
      <c r="J15" s="23" t="s">
        <v>114</v>
      </c>
      <c r="K15" s="23" t="s">
        <v>114</v>
      </c>
      <c r="L15" s="23" t="s">
        <v>114</v>
      </c>
      <c r="M15" s="23" t="s">
        <v>114</v>
      </c>
      <c r="N15" s="23" t="s">
        <v>114</v>
      </c>
      <c r="O15" s="23" t="s">
        <v>114</v>
      </c>
      <c r="P15" s="23" t="s">
        <v>114</v>
      </c>
      <c r="Q15" s="9"/>
    </row>
    <row r="16" spans="1:17" ht="23.4" customHeight="1">
      <c r="A16" s="9"/>
      <c r="B16" s="33" t="s">
        <v>115</v>
      </c>
      <c r="C16" s="33" t="s">
        <v>34</v>
      </c>
      <c r="D16" s="3"/>
      <c r="E16" s="23" t="s">
        <v>114</v>
      </c>
      <c r="F16" s="23" t="s">
        <v>114</v>
      </c>
      <c r="G16" s="23" t="s">
        <v>114</v>
      </c>
      <c r="H16" s="23" t="s">
        <v>114</v>
      </c>
      <c r="I16" s="23" t="s">
        <v>114</v>
      </c>
      <c r="J16" s="23" t="s">
        <v>114</v>
      </c>
      <c r="K16" s="23" t="s">
        <v>114</v>
      </c>
      <c r="L16" s="23" t="s">
        <v>114</v>
      </c>
      <c r="M16" s="23" t="s">
        <v>114</v>
      </c>
      <c r="N16" s="23" t="s">
        <v>114</v>
      </c>
      <c r="O16" s="23" t="s">
        <v>114</v>
      </c>
      <c r="P16" s="23" t="s">
        <v>114</v>
      </c>
      <c r="Q16" s="9"/>
    </row>
    <row r="17" spans="1:17" ht="23.4" customHeight="1">
      <c r="A17" s="9"/>
      <c r="B17" s="33" t="s">
        <v>116</v>
      </c>
      <c r="C17" s="33" t="s">
        <v>35</v>
      </c>
      <c r="D17" s="3"/>
      <c r="E17" s="23" t="s">
        <v>114</v>
      </c>
      <c r="F17" s="23" t="s">
        <v>114</v>
      </c>
      <c r="G17" s="23" t="s">
        <v>114</v>
      </c>
      <c r="H17" s="23" t="s">
        <v>114</v>
      </c>
      <c r="I17" s="23" t="s">
        <v>114</v>
      </c>
      <c r="J17" s="23" t="s">
        <v>114</v>
      </c>
      <c r="K17" s="23" t="s">
        <v>114</v>
      </c>
      <c r="L17" s="23" t="s">
        <v>114</v>
      </c>
      <c r="M17" s="23" t="s">
        <v>114</v>
      </c>
      <c r="N17" s="23" t="s">
        <v>114</v>
      </c>
      <c r="O17" s="23" t="s">
        <v>114</v>
      </c>
      <c r="P17" s="23" t="s">
        <v>114</v>
      </c>
      <c r="Q17" s="9"/>
    </row>
    <row r="18" spans="1:17" ht="23.4" customHeight="1">
      <c r="A18" s="9"/>
      <c r="B18" s="33" t="s">
        <v>117</v>
      </c>
      <c r="C18" s="33" t="s">
        <v>36</v>
      </c>
      <c r="D18" s="3"/>
      <c r="E18" s="23" t="s">
        <v>118</v>
      </c>
      <c r="F18" s="23" t="s">
        <v>118</v>
      </c>
      <c r="G18" s="23" t="s">
        <v>118</v>
      </c>
      <c r="H18" s="23" t="s">
        <v>118</v>
      </c>
      <c r="I18" s="23" t="s">
        <v>118</v>
      </c>
      <c r="J18" s="23" t="s">
        <v>118</v>
      </c>
      <c r="K18" s="23" t="s">
        <v>118</v>
      </c>
      <c r="L18" s="23" t="s">
        <v>118</v>
      </c>
      <c r="M18" s="23" t="s">
        <v>118</v>
      </c>
      <c r="N18" s="23" t="s">
        <v>118</v>
      </c>
      <c r="O18" s="23" t="s">
        <v>118</v>
      </c>
      <c r="P18" s="23" t="s">
        <v>118</v>
      </c>
      <c r="Q18" s="9"/>
    </row>
    <row r="19" spans="1:17" ht="23.4" customHeight="1">
      <c r="A19" s="9"/>
      <c r="B19" s="33" t="s">
        <v>119</v>
      </c>
      <c r="C19" s="33" t="s">
        <v>37</v>
      </c>
      <c r="D19" s="3"/>
      <c r="E19" s="23" t="s">
        <v>118</v>
      </c>
      <c r="F19" s="23" t="s">
        <v>118</v>
      </c>
      <c r="G19" s="23" t="s">
        <v>118</v>
      </c>
      <c r="H19" s="23" t="s">
        <v>118</v>
      </c>
      <c r="I19" s="23" t="s">
        <v>118</v>
      </c>
      <c r="J19" s="23" t="s">
        <v>118</v>
      </c>
      <c r="K19" s="23" t="s">
        <v>118</v>
      </c>
      <c r="L19" s="23" t="s">
        <v>118</v>
      </c>
      <c r="M19" s="23" t="s">
        <v>118</v>
      </c>
      <c r="N19" s="23" t="s">
        <v>118</v>
      </c>
      <c r="O19" s="23" t="s">
        <v>118</v>
      </c>
      <c r="P19" s="23" t="s">
        <v>118</v>
      </c>
      <c r="Q19" s="9"/>
    </row>
    <row r="20" spans="1:17" ht="23.4" customHeight="1">
      <c r="A20" s="9"/>
      <c r="B20" s="33" t="s">
        <v>120</v>
      </c>
      <c r="C20" s="33" t="s">
        <v>38</v>
      </c>
      <c r="D20" s="3"/>
      <c r="E20" s="23" t="s">
        <v>118</v>
      </c>
      <c r="F20" s="23" t="s">
        <v>118</v>
      </c>
      <c r="G20" s="23" t="s">
        <v>118</v>
      </c>
      <c r="H20" s="23" t="s">
        <v>118</v>
      </c>
      <c r="I20" s="23" t="s">
        <v>118</v>
      </c>
      <c r="J20" s="23" t="s">
        <v>118</v>
      </c>
      <c r="K20" s="23" t="s">
        <v>118</v>
      </c>
      <c r="L20" s="23" t="s">
        <v>118</v>
      </c>
      <c r="M20" s="23" t="s">
        <v>118</v>
      </c>
      <c r="N20" s="23" t="s">
        <v>118</v>
      </c>
      <c r="O20" s="23" t="s">
        <v>118</v>
      </c>
      <c r="P20" s="23" t="s">
        <v>118</v>
      </c>
      <c r="Q20" s="9"/>
    </row>
    <row r="21" spans="1:17">
      <c r="A21" s="9"/>
      <c r="B21" s="33"/>
      <c r="C21" s="33"/>
      <c r="D21" s="3"/>
      <c r="E21" s="33"/>
      <c r="F21" s="33"/>
      <c r="G21" s="33"/>
      <c r="H21" s="33"/>
      <c r="I21" s="33"/>
      <c r="J21" s="33"/>
      <c r="K21" s="33"/>
      <c r="L21" s="33"/>
      <c r="M21" s="33"/>
      <c r="N21" s="33"/>
      <c r="O21" s="33"/>
      <c r="P21" s="33"/>
      <c r="Q21" s="9"/>
    </row>
    <row r="22" spans="1:17" ht="18.649999999999999" customHeight="1">
      <c r="A22" s="9"/>
      <c r="B22" s="34" t="s">
        <v>121</v>
      </c>
      <c r="C22" s="34" t="s">
        <v>122</v>
      </c>
      <c r="D22" s="3"/>
      <c r="E22" s="23" t="s">
        <v>123</v>
      </c>
      <c r="F22" s="23" t="s">
        <v>123</v>
      </c>
      <c r="G22" s="23" t="s">
        <v>123</v>
      </c>
      <c r="H22" s="23" t="s">
        <v>123</v>
      </c>
      <c r="I22" s="23" t="s">
        <v>123</v>
      </c>
      <c r="J22" s="23" t="s">
        <v>123</v>
      </c>
      <c r="K22" s="23" t="s">
        <v>123</v>
      </c>
      <c r="L22" s="23" t="s">
        <v>123</v>
      </c>
      <c r="M22" s="23" t="s">
        <v>123</v>
      </c>
      <c r="N22" s="23" t="s">
        <v>123</v>
      </c>
      <c r="O22" s="23" t="s">
        <v>123</v>
      </c>
      <c r="P22" s="23" t="s">
        <v>123</v>
      </c>
      <c r="Q22" s="9"/>
    </row>
    <row r="23" spans="1:17" ht="24.65" customHeight="1">
      <c r="A23" s="9"/>
      <c r="B23" s="36" t="s">
        <v>124</v>
      </c>
      <c r="C23" s="36" t="s">
        <v>125</v>
      </c>
      <c r="D23" s="3"/>
      <c r="E23" s="23" t="s">
        <v>123</v>
      </c>
      <c r="F23" s="23" t="s">
        <v>123</v>
      </c>
      <c r="G23" s="23" t="s">
        <v>123</v>
      </c>
      <c r="H23" s="23" t="s">
        <v>123</v>
      </c>
      <c r="I23" s="23" t="s">
        <v>123</v>
      </c>
      <c r="J23" s="23" t="s">
        <v>123</v>
      </c>
      <c r="K23" s="23" t="s">
        <v>123</v>
      </c>
      <c r="L23" s="23" t="s">
        <v>123</v>
      </c>
      <c r="M23" s="23" t="s">
        <v>123</v>
      </c>
      <c r="N23" s="23" t="s">
        <v>123</v>
      </c>
      <c r="O23" s="23" t="s">
        <v>123</v>
      </c>
      <c r="P23" s="23" t="s">
        <v>123</v>
      </c>
      <c r="Q23" s="9"/>
    </row>
    <row r="24" spans="1:17" ht="24.65" customHeight="1">
      <c r="A24" s="9"/>
      <c r="B24" s="37" t="s">
        <v>126</v>
      </c>
      <c r="C24" s="37" t="s">
        <v>127</v>
      </c>
      <c r="D24" s="3"/>
      <c r="E24" s="23" t="s">
        <v>123</v>
      </c>
      <c r="F24" s="23" t="s">
        <v>123</v>
      </c>
      <c r="G24" s="23" t="s">
        <v>123</v>
      </c>
      <c r="H24" s="23" t="s">
        <v>123</v>
      </c>
      <c r="I24" s="23" t="s">
        <v>123</v>
      </c>
      <c r="J24" s="23" t="s">
        <v>123</v>
      </c>
      <c r="K24" s="23" t="s">
        <v>123</v>
      </c>
      <c r="L24" s="23" t="s">
        <v>123</v>
      </c>
      <c r="M24" s="23" t="s">
        <v>123</v>
      </c>
      <c r="N24" s="23" t="s">
        <v>123</v>
      </c>
      <c r="O24" s="23" t="s">
        <v>123</v>
      </c>
      <c r="P24" s="23" t="s">
        <v>123</v>
      </c>
      <c r="Q24" s="9"/>
    </row>
    <row r="25" spans="1:17" ht="24.65" customHeight="1">
      <c r="A25" s="9"/>
      <c r="B25" s="38" t="s">
        <v>128</v>
      </c>
      <c r="C25" s="38" t="s">
        <v>129</v>
      </c>
      <c r="D25" s="3"/>
      <c r="E25" s="23" t="s">
        <v>130</v>
      </c>
      <c r="F25" s="23" t="s">
        <v>130</v>
      </c>
      <c r="G25" s="23" t="s">
        <v>130</v>
      </c>
      <c r="H25" s="23" t="s">
        <v>130</v>
      </c>
      <c r="I25" s="23" t="s">
        <v>130</v>
      </c>
      <c r="J25" s="23" t="s">
        <v>130</v>
      </c>
      <c r="K25" s="23" t="s">
        <v>130</v>
      </c>
      <c r="L25" s="23" t="s">
        <v>130</v>
      </c>
      <c r="M25" s="23" t="s">
        <v>130</v>
      </c>
      <c r="N25" s="23" t="s">
        <v>130</v>
      </c>
      <c r="O25" s="23" t="s">
        <v>130</v>
      </c>
      <c r="P25" s="23" t="s">
        <v>130</v>
      </c>
      <c r="Q25" s="9"/>
    </row>
    <row r="26" spans="1:17" ht="24.65" customHeight="1">
      <c r="A26" s="9"/>
      <c r="B26" s="33" t="s">
        <v>131</v>
      </c>
      <c r="C26" s="33" t="s">
        <v>132</v>
      </c>
      <c r="D26" s="3"/>
      <c r="E26" s="23" t="s">
        <v>130</v>
      </c>
      <c r="F26" s="23" t="s">
        <v>130</v>
      </c>
      <c r="G26" s="23" t="s">
        <v>130</v>
      </c>
      <c r="H26" s="23" t="s">
        <v>130</v>
      </c>
      <c r="I26" s="23" t="s">
        <v>130</v>
      </c>
      <c r="J26" s="23" t="s">
        <v>130</v>
      </c>
      <c r="K26" s="23" t="s">
        <v>130</v>
      </c>
      <c r="L26" s="23" t="s">
        <v>130</v>
      </c>
      <c r="M26" s="23" t="s">
        <v>130</v>
      </c>
      <c r="N26" s="23" t="s">
        <v>130</v>
      </c>
      <c r="O26" s="23" t="s">
        <v>130</v>
      </c>
      <c r="P26" s="23" t="s">
        <v>130</v>
      </c>
      <c r="Q26" s="9"/>
    </row>
    <row r="27" spans="1:17">
      <c r="A27" s="9"/>
      <c r="B27" s="33"/>
      <c r="C27" s="33"/>
      <c r="D27" s="3"/>
      <c r="E27" s="23" t="s">
        <v>130</v>
      </c>
      <c r="F27" s="23" t="s">
        <v>130</v>
      </c>
      <c r="G27" s="23" t="s">
        <v>130</v>
      </c>
      <c r="H27" s="23" t="s">
        <v>130</v>
      </c>
      <c r="I27" s="23" t="s">
        <v>130</v>
      </c>
      <c r="J27" s="23" t="s">
        <v>130</v>
      </c>
      <c r="K27" s="23" t="s">
        <v>130</v>
      </c>
      <c r="L27" s="23" t="s">
        <v>130</v>
      </c>
      <c r="M27" s="23" t="s">
        <v>130</v>
      </c>
      <c r="N27" s="23" t="s">
        <v>130</v>
      </c>
      <c r="O27" s="23" t="s">
        <v>130</v>
      </c>
      <c r="P27" s="23" t="s">
        <v>130</v>
      </c>
      <c r="Q27" s="9"/>
    </row>
    <row r="28" spans="1:17" ht="30" customHeight="1">
      <c r="A28" s="9"/>
      <c r="B28" s="33" t="s">
        <v>133</v>
      </c>
      <c r="C28" s="33" t="s">
        <v>134</v>
      </c>
      <c r="D28" s="3"/>
      <c r="E28" s="33"/>
      <c r="F28" s="33"/>
      <c r="G28" s="33"/>
      <c r="H28" s="33"/>
      <c r="I28" s="33"/>
      <c r="J28" s="33"/>
      <c r="K28" s="33"/>
      <c r="L28" s="33"/>
      <c r="M28" s="33"/>
      <c r="N28" s="33"/>
      <c r="O28" s="33"/>
      <c r="P28" s="33"/>
      <c r="Q28" s="9"/>
    </row>
    <row r="29" spans="1:17">
      <c r="A29" s="9"/>
      <c r="B29" s="33"/>
      <c r="C29" s="33"/>
      <c r="D29" s="3"/>
      <c r="E29" s="23" t="s">
        <v>135</v>
      </c>
      <c r="F29" s="23" t="s">
        <v>135</v>
      </c>
      <c r="G29" s="23" t="s">
        <v>135</v>
      </c>
      <c r="H29" s="23" t="s">
        <v>135</v>
      </c>
      <c r="I29" s="23" t="s">
        <v>135</v>
      </c>
      <c r="J29" s="23" t="s">
        <v>135</v>
      </c>
      <c r="K29" s="23" t="s">
        <v>135</v>
      </c>
      <c r="L29" s="23" t="s">
        <v>135</v>
      </c>
      <c r="M29" s="23" t="s">
        <v>135</v>
      </c>
      <c r="N29" s="23" t="s">
        <v>135</v>
      </c>
      <c r="O29" s="23" t="s">
        <v>135</v>
      </c>
      <c r="P29" s="23" t="s">
        <v>135</v>
      </c>
      <c r="Q29" s="9"/>
    </row>
    <row r="30" spans="1:17" ht="30" customHeight="1">
      <c r="A30" s="9"/>
      <c r="B30" s="33" t="s">
        <v>136</v>
      </c>
      <c r="C30" s="33" t="s">
        <v>137</v>
      </c>
      <c r="D30" s="3"/>
      <c r="E30" s="23" t="s">
        <v>135</v>
      </c>
      <c r="F30" s="23" t="s">
        <v>135</v>
      </c>
      <c r="G30" s="23" t="s">
        <v>135</v>
      </c>
      <c r="H30" s="23" t="s">
        <v>135</v>
      </c>
      <c r="I30" s="23" t="s">
        <v>135</v>
      </c>
      <c r="J30" s="23" t="s">
        <v>135</v>
      </c>
      <c r="K30" s="23" t="s">
        <v>135</v>
      </c>
      <c r="L30" s="23" t="s">
        <v>135</v>
      </c>
      <c r="M30" s="23" t="s">
        <v>135</v>
      </c>
      <c r="N30" s="23" t="s">
        <v>135</v>
      </c>
      <c r="O30" s="23" t="s">
        <v>135</v>
      </c>
      <c r="P30" s="23" t="s">
        <v>135</v>
      </c>
      <c r="Q30" s="9"/>
    </row>
    <row r="31" spans="1:17">
      <c r="A31" s="9"/>
      <c r="B31" s="33"/>
      <c r="C31" s="33"/>
      <c r="D31" s="3"/>
      <c r="E31" s="23" t="s">
        <v>135</v>
      </c>
      <c r="F31" s="23" t="s">
        <v>135</v>
      </c>
      <c r="G31" s="23" t="s">
        <v>135</v>
      </c>
      <c r="H31" s="23" t="s">
        <v>135</v>
      </c>
      <c r="I31" s="23" t="s">
        <v>135</v>
      </c>
      <c r="J31" s="23" t="s">
        <v>135</v>
      </c>
      <c r="K31" s="23" t="s">
        <v>135</v>
      </c>
      <c r="L31" s="23" t="s">
        <v>135</v>
      </c>
      <c r="M31" s="23" t="s">
        <v>135</v>
      </c>
      <c r="N31" s="23" t="s">
        <v>135</v>
      </c>
      <c r="O31" s="23" t="s">
        <v>135</v>
      </c>
      <c r="P31" s="23" t="s">
        <v>135</v>
      </c>
      <c r="Q31" s="9"/>
    </row>
    <row r="32" spans="1:17" ht="26.65" customHeight="1">
      <c r="A32" s="9"/>
      <c r="B32" s="33" t="s">
        <v>138</v>
      </c>
      <c r="C32" s="33" t="s">
        <v>139</v>
      </c>
      <c r="D32" s="3"/>
      <c r="E32" s="33"/>
      <c r="F32" s="33"/>
      <c r="G32" s="33"/>
      <c r="H32" s="33"/>
      <c r="I32" s="33"/>
      <c r="J32" s="33"/>
      <c r="K32" s="33"/>
      <c r="L32" s="33"/>
      <c r="M32" s="33"/>
      <c r="N32" s="33"/>
      <c r="O32" s="33"/>
      <c r="P32" s="33"/>
      <c r="Q32" s="9"/>
    </row>
    <row r="33" spans="1:17">
      <c r="A33" s="9"/>
      <c r="B33" s="33"/>
      <c r="C33" s="33"/>
      <c r="D33" s="3"/>
      <c r="E33" s="23" t="s">
        <v>140</v>
      </c>
      <c r="F33" s="23" t="s">
        <v>140</v>
      </c>
      <c r="G33" s="23" t="s">
        <v>140</v>
      </c>
      <c r="H33" s="23" t="s">
        <v>140</v>
      </c>
      <c r="I33" s="23" t="s">
        <v>140</v>
      </c>
      <c r="J33" s="23" t="s">
        <v>140</v>
      </c>
      <c r="K33" s="23" t="s">
        <v>140</v>
      </c>
      <c r="L33" s="23" t="s">
        <v>140</v>
      </c>
      <c r="M33" s="23" t="s">
        <v>140</v>
      </c>
      <c r="N33" s="23" t="s">
        <v>140</v>
      </c>
      <c r="O33" s="23" t="s">
        <v>140</v>
      </c>
      <c r="P33" s="23" t="s">
        <v>140</v>
      </c>
      <c r="Q33" s="9"/>
    </row>
    <row r="34" spans="1:17">
      <c r="A34" s="9"/>
      <c r="B34" s="33" t="s">
        <v>141</v>
      </c>
      <c r="C34" s="33" t="s">
        <v>142</v>
      </c>
      <c r="D34" s="3"/>
      <c r="E34" s="23" t="s">
        <v>140</v>
      </c>
      <c r="F34" s="23" t="s">
        <v>140</v>
      </c>
      <c r="G34" s="23" t="s">
        <v>140</v>
      </c>
      <c r="H34" s="23" t="s">
        <v>140</v>
      </c>
      <c r="I34" s="23" t="s">
        <v>140</v>
      </c>
      <c r="J34" s="23" t="s">
        <v>140</v>
      </c>
      <c r="K34" s="23" t="s">
        <v>140</v>
      </c>
      <c r="L34" s="23" t="s">
        <v>140</v>
      </c>
      <c r="M34" s="23" t="s">
        <v>140</v>
      </c>
      <c r="N34" s="23" t="s">
        <v>140</v>
      </c>
      <c r="O34" s="23" t="s">
        <v>140</v>
      </c>
      <c r="P34" s="23" t="s">
        <v>140</v>
      </c>
      <c r="Q34" s="9"/>
    </row>
    <row r="35" spans="1:17">
      <c r="A35" s="9"/>
      <c r="B35" s="33" t="s">
        <v>143</v>
      </c>
      <c r="C35" s="33" t="s">
        <v>144</v>
      </c>
      <c r="D35" s="3"/>
      <c r="E35" s="23" t="s">
        <v>140</v>
      </c>
      <c r="F35" s="23" t="s">
        <v>140</v>
      </c>
      <c r="G35" s="23" t="s">
        <v>140</v>
      </c>
      <c r="H35" s="23" t="s">
        <v>140</v>
      </c>
      <c r="I35" s="23" t="s">
        <v>140</v>
      </c>
      <c r="J35" s="23" t="s">
        <v>140</v>
      </c>
      <c r="K35" s="23" t="s">
        <v>140</v>
      </c>
      <c r="L35" s="23" t="s">
        <v>140</v>
      </c>
      <c r="M35" s="23" t="s">
        <v>140</v>
      </c>
      <c r="N35" s="23" t="s">
        <v>140</v>
      </c>
      <c r="O35" s="23" t="s">
        <v>140</v>
      </c>
      <c r="P35" s="23" t="s">
        <v>140</v>
      </c>
      <c r="Q35" s="9"/>
    </row>
    <row r="36" spans="1:17">
      <c r="A36" s="9"/>
      <c r="B36" s="33"/>
      <c r="C36" s="33"/>
      <c r="D36" s="3"/>
      <c r="E36" s="33"/>
      <c r="F36" s="33"/>
      <c r="G36" s="33"/>
      <c r="H36" s="33"/>
      <c r="I36" s="33"/>
      <c r="J36" s="33"/>
      <c r="K36" s="33"/>
      <c r="L36" s="33"/>
      <c r="M36" s="33"/>
      <c r="N36" s="33"/>
      <c r="O36" s="33"/>
      <c r="P36" s="33"/>
      <c r="Q36" s="9"/>
    </row>
    <row r="37" spans="1:17">
      <c r="A37" s="9"/>
      <c r="B37" s="3"/>
      <c r="C37" s="3"/>
      <c r="D37" s="3"/>
      <c r="E37" s="33"/>
      <c r="F37" s="33"/>
      <c r="G37" s="33"/>
      <c r="H37" s="33"/>
      <c r="I37" s="33"/>
      <c r="J37" s="33"/>
      <c r="K37" s="33"/>
      <c r="L37" s="33"/>
      <c r="M37" s="33"/>
      <c r="N37" s="33"/>
      <c r="O37" s="33"/>
      <c r="P37" s="33"/>
      <c r="Q37" s="9"/>
    </row>
    <row r="38" spans="1:17">
      <c r="A38" s="9"/>
      <c r="B38" s="3"/>
      <c r="C38" s="3"/>
      <c r="D38" s="3"/>
      <c r="E38" s="33"/>
      <c r="F38" s="33"/>
      <c r="G38" s="33"/>
      <c r="H38" s="33"/>
      <c r="I38" s="33"/>
      <c r="J38" s="33"/>
      <c r="K38" s="33"/>
      <c r="L38" s="33"/>
      <c r="M38" s="33"/>
      <c r="N38" s="33"/>
      <c r="O38" s="33"/>
      <c r="P38" s="33"/>
      <c r="Q38" s="9"/>
    </row>
    <row r="39" spans="1:17">
      <c r="A39" s="9"/>
      <c r="B39" s="3"/>
      <c r="C39" s="3"/>
      <c r="D39" s="3"/>
      <c r="E39" s="33"/>
      <c r="F39" s="33"/>
      <c r="G39" s="33"/>
      <c r="H39" s="33"/>
      <c r="I39" s="33"/>
      <c r="J39" s="33"/>
      <c r="K39" s="33"/>
      <c r="L39" s="33"/>
      <c r="M39" s="33"/>
      <c r="N39" s="33"/>
      <c r="O39" s="33"/>
      <c r="P39" s="33"/>
      <c r="Q39" s="9"/>
    </row>
    <row r="40" spans="1:17">
      <c r="A40" s="9"/>
      <c r="B40" s="3"/>
      <c r="C40" s="3"/>
      <c r="D40" s="3"/>
      <c r="E40" s="33"/>
      <c r="F40" s="33"/>
      <c r="G40" s="33"/>
      <c r="H40" s="33"/>
      <c r="I40" s="33"/>
      <c r="J40" s="33"/>
      <c r="K40" s="33"/>
      <c r="L40" s="33"/>
      <c r="M40" s="33"/>
      <c r="N40" s="33"/>
      <c r="O40" s="33"/>
      <c r="P40" s="33"/>
      <c r="Q40" s="9"/>
    </row>
    <row r="41" spans="1:17">
      <c r="A41" s="9"/>
      <c r="B41" s="3"/>
      <c r="C41" s="3"/>
      <c r="D41" s="3"/>
      <c r="E41" s="33"/>
      <c r="F41" s="33"/>
      <c r="G41" s="33"/>
      <c r="H41" s="33"/>
      <c r="I41" s="33"/>
      <c r="J41" s="33"/>
      <c r="K41" s="33"/>
      <c r="L41" s="33"/>
      <c r="M41" s="33"/>
      <c r="N41" s="33"/>
      <c r="O41" s="33"/>
      <c r="P41" s="33"/>
      <c r="Q41" s="9"/>
    </row>
    <row r="42" spans="1:17">
      <c r="A42" s="9"/>
      <c r="B42" s="3"/>
      <c r="C42" s="3"/>
      <c r="D42" s="3"/>
      <c r="E42" s="33"/>
      <c r="F42" s="33"/>
      <c r="G42" s="33"/>
      <c r="H42" s="33"/>
      <c r="I42" s="33"/>
      <c r="J42" s="33"/>
      <c r="K42" s="33"/>
      <c r="L42" s="33"/>
      <c r="M42" s="33"/>
      <c r="N42" s="33"/>
      <c r="O42" s="33"/>
      <c r="P42" s="33"/>
      <c r="Q42" s="9"/>
    </row>
    <row r="43" spans="1:17">
      <c r="A43" s="9"/>
      <c r="B43" s="3"/>
      <c r="C43" s="3"/>
      <c r="D43" s="3"/>
      <c r="E43" s="33"/>
      <c r="F43" s="33"/>
      <c r="G43" s="33"/>
      <c r="H43" s="33"/>
      <c r="I43" s="33"/>
      <c r="J43" s="33"/>
      <c r="K43" s="33"/>
      <c r="L43" s="33"/>
      <c r="M43" s="33"/>
      <c r="N43" s="33"/>
      <c r="O43" s="33"/>
      <c r="P43" s="33"/>
      <c r="Q43" s="9"/>
    </row>
    <row r="44" spans="1:17">
      <c r="A44" s="9"/>
      <c r="B44" s="3"/>
      <c r="C44" s="3"/>
      <c r="D44" s="3"/>
      <c r="E44" s="33"/>
      <c r="F44" s="33"/>
      <c r="G44" s="33"/>
      <c r="H44" s="33"/>
      <c r="I44" s="33"/>
      <c r="J44" s="33"/>
      <c r="K44" s="33"/>
      <c r="L44" s="33"/>
      <c r="M44" s="33"/>
      <c r="N44" s="33"/>
      <c r="O44" s="33"/>
      <c r="P44" s="33"/>
      <c r="Q44" s="9"/>
    </row>
    <row r="45" spans="1:17">
      <c r="A45" s="9"/>
      <c r="B45" s="3"/>
      <c r="C45" s="3"/>
      <c r="D45" s="3"/>
      <c r="E45" s="33"/>
      <c r="F45" s="33"/>
      <c r="G45" s="33"/>
      <c r="H45" s="33"/>
      <c r="I45" s="33"/>
      <c r="J45" s="33"/>
      <c r="K45" s="33"/>
      <c r="L45" s="33"/>
      <c r="M45" s="33"/>
      <c r="N45" s="33"/>
      <c r="O45" s="33"/>
      <c r="P45" s="33"/>
      <c r="Q45" s="9"/>
    </row>
    <row r="46" spans="1:17">
      <c r="A46" s="9"/>
      <c r="B46" s="3"/>
      <c r="C46" s="3"/>
      <c r="D46" s="3"/>
      <c r="E46" s="33"/>
      <c r="F46" s="33"/>
      <c r="G46" s="33"/>
      <c r="H46" s="33"/>
      <c r="I46" s="33"/>
      <c r="J46" s="33"/>
      <c r="K46" s="33"/>
      <c r="L46" s="33"/>
      <c r="M46" s="33"/>
      <c r="N46" s="33"/>
      <c r="O46" s="33"/>
      <c r="P46" s="33"/>
      <c r="Q46" s="9"/>
    </row>
    <row r="47" spans="1:17">
      <c r="A47" s="9"/>
      <c r="B47" s="3"/>
      <c r="C47" s="3"/>
      <c r="D47" s="3"/>
      <c r="E47" s="33"/>
      <c r="F47" s="33"/>
      <c r="G47" s="33"/>
      <c r="H47" s="33"/>
      <c r="I47" s="33"/>
      <c r="J47" s="33"/>
      <c r="K47" s="33"/>
      <c r="L47" s="33"/>
      <c r="M47" s="33"/>
      <c r="N47" s="33"/>
      <c r="O47" s="33"/>
      <c r="P47" s="33"/>
      <c r="Q47" s="9"/>
    </row>
    <row r="48" spans="1:17">
      <c r="A48" s="9"/>
      <c r="B48" s="3"/>
      <c r="C48" s="3"/>
      <c r="D48" s="3"/>
      <c r="E48" s="33"/>
      <c r="F48" s="33"/>
      <c r="G48" s="33"/>
      <c r="H48" s="33"/>
      <c r="I48" s="33"/>
      <c r="J48" s="33"/>
      <c r="K48" s="33"/>
      <c r="L48" s="33"/>
      <c r="M48" s="33"/>
      <c r="N48" s="33"/>
      <c r="O48" s="33"/>
      <c r="P48" s="33"/>
      <c r="Q48" s="9"/>
    </row>
    <row r="49" spans="1:17">
      <c r="A49" s="9"/>
      <c r="B49" s="3"/>
      <c r="C49" s="3"/>
      <c r="D49" s="3"/>
      <c r="E49" s="33"/>
      <c r="F49" s="33"/>
      <c r="G49" s="33"/>
      <c r="H49" s="33"/>
      <c r="I49" s="33"/>
      <c r="J49" s="33"/>
      <c r="K49" s="33"/>
      <c r="L49" s="33"/>
      <c r="M49" s="33"/>
      <c r="N49" s="33"/>
      <c r="O49" s="33"/>
      <c r="P49" s="33"/>
      <c r="Q49" s="9"/>
    </row>
    <row r="50" spans="1:17">
      <c r="A50" s="9"/>
      <c r="B50" s="3"/>
      <c r="C50" s="3"/>
      <c r="D50" s="3"/>
      <c r="E50" s="33"/>
      <c r="F50" s="33"/>
      <c r="G50" s="33"/>
      <c r="H50" s="33"/>
      <c r="I50" s="33"/>
      <c r="J50" s="33"/>
      <c r="K50" s="33"/>
      <c r="L50" s="33"/>
      <c r="M50" s="33"/>
      <c r="N50" s="33"/>
      <c r="O50" s="33"/>
      <c r="P50" s="33"/>
      <c r="Q50" s="9"/>
    </row>
    <row r="51" spans="1:17">
      <c r="A51" s="9"/>
      <c r="B51" s="9"/>
      <c r="C51" s="9"/>
      <c r="D51" s="9"/>
      <c r="E51" s="31"/>
      <c r="F51" s="31"/>
      <c r="G51" s="31"/>
      <c r="H51" s="31"/>
      <c r="I51" s="31"/>
      <c r="J51" s="31"/>
      <c r="K51" s="31"/>
      <c r="L51" s="31"/>
      <c r="M51" s="31"/>
      <c r="N51" s="31"/>
      <c r="O51" s="31"/>
      <c r="P51" s="31"/>
      <c r="Q51" s="9"/>
    </row>
    <row r="52" spans="1:17">
      <c r="A52" s="9"/>
      <c r="B52" s="9"/>
      <c r="C52" s="9"/>
      <c r="D52" s="9"/>
      <c r="E52" s="31"/>
      <c r="F52" s="31"/>
      <c r="G52" s="31"/>
      <c r="H52" s="31"/>
      <c r="I52" s="31"/>
      <c r="J52" s="31"/>
      <c r="K52" s="31"/>
      <c r="L52" s="31"/>
      <c r="M52" s="31"/>
      <c r="N52" s="31"/>
      <c r="O52" s="31"/>
      <c r="P52" s="31"/>
      <c r="Q52" s="9"/>
    </row>
    <row r="53" spans="1:17">
      <c r="A53" s="9"/>
      <c r="B53" s="9"/>
      <c r="C53" s="9"/>
      <c r="D53" s="9"/>
      <c r="E53" s="31"/>
      <c r="F53" s="31"/>
      <c r="G53" s="31"/>
      <c r="H53" s="31"/>
      <c r="I53" s="31"/>
      <c r="J53" s="31"/>
      <c r="K53" s="31"/>
      <c r="L53" s="31"/>
      <c r="M53" s="31"/>
      <c r="N53" s="31"/>
      <c r="O53" s="31"/>
      <c r="P53" s="31"/>
      <c r="Q53" s="9"/>
    </row>
    <row r="54" spans="1:17">
      <c r="A54" s="9"/>
      <c r="B54" s="9"/>
      <c r="C54" s="9"/>
      <c r="D54" s="9"/>
      <c r="E54" s="31"/>
      <c r="F54" s="31"/>
      <c r="G54" s="31"/>
      <c r="H54" s="31"/>
      <c r="I54" s="31"/>
      <c r="J54" s="31"/>
      <c r="K54" s="31"/>
      <c r="L54" s="31"/>
      <c r="M54" s="31"/>
      <c r="N54" s="31"/>
      <c r="O54" s="31"/>
      <c r="P54" s="31"/>
      <c r="Q54" s="9"/>
    </row>
    <row r="55" spans="1:17">
      <c r="A55" s="9"/>
      <c r="B55" s="9"/>
      <c r="C55" s="9"/>
      <c r="D55" s="9"/>
      <c r="E55" s="31"/>
      <c r="F55" s="31"/>
      <c r="G55" s="31"/>
      <c r="H55" s="31"/>
      <c r="I55" s="31"/>
      <c r="J55" s="31"/>
      <c r="K55" s="31"/>
      <c r="L55" s="31"/>
      <c r="M55" s="31"/>
      <c r="N55" s="31"/>
      <c r="O55" s="31"/>
      <c r="P55" s="31"/>
      <c r="Q55" s="9"/>
    </row>
    <row r="56" spans="1:17">
      <c r="A56" s="9"/>
      <c r="B56" s="9"/>
      <c r="C56" s="9"/>
      <c r="D56" s="9"/>
      <c r="E56" s="9"/>
      <c r="F56" s="9"/>
      <c r="G56" s="9"/>
      <c r="H56" s="9"/>
      <c r="I56" s="9"/>
      <c r="J56" s="9"/>
      <c r="K56" s="9"/>
      <c r="L56" s="9"/>
      <c r="M56" s="9"/>
      <c r="N56" s="9"/>
      <c r="O56" s="9"/>
      <c r="P56" s="9"/>
      <c r="Q56" s="9"/>
    </row>
    <row r="57" spans="1:17">
      <c r="A57" s="9"/>
      <c r="B57" s="9"/>
      <c r="C57" s="9"/>
      <c r="D57" s="9"/>
      <c r="E57" s="9"/>
      <c r="F57" s="9"/>
      <c r="G57" s="9"/>
      <c r="H57" s="9"/>
      <c r="I57" s="9"/>
      <c r="J57" s="9"/>
      <c r="K57" s="9"/>
      <c r="L57" s="9"/>
      <c r="M57" s="9"/>
      <c r="N57" s="9"/>
      <c r="O57" s="9"/>
      <c r="P57" s="9"/>
      <c r="Q57" s="9"/>
    </row>
    <row r="58" spans="1:17">
      <c r="A58" s="9"/>
      <c r="B58" s="9"/>
      <c r="C58" s="9"/>
      <c r="D58" s="9"/>
      <c r="E58" s="9"/>
      <c r="F58" s="9"/>
      <c r="G58" s="9"/>
      <c r="H58" s="9"/>
      <c r="I58" s="9"/>
      <c r="J58" s="9"/>
      <c r="K58" s="9"/>
      <c r="L58" s="9"/>
      <c r="M58" s="9"/>
      <c r="N58" s="9"/>
      <c r="O58" s="9"/>
      <c r="P58" s="9"/>
      <c r="Q58" s="9"/>
    </row>
    <row r="59" spans="1:17">
      <c r="A59" s="9"/>
      <c r="B59" s="9"/>
      <c r="C59" s="9"/>
      <c r="D59" s="9"/>
      <c r="E59" s="9"/>
      <c r="F59" s="9"/>
      <c r="G59" s="9"/>
      <c r="H59" s="9"/>
      <c r="I59" s="9"/>
      <c r="J59" s="9"/>
      <c r="K59" s="9"/>
      <c r="L59" s="9"/>
      <c r="M59" s="9"/>
      <c r="N59" s="9"/>
      <c r="O59" s="9"/>
      <c r="P59" s="9"/>
      <c r="Q59" s="9"/>
    </row>
    <row r="60" spans="1:17">
      <c r="A60" s="9"/>
      <c r="B60" s="9"/>
      <c r="C60" s="9"/>
      <c r="D60" s="9"/>
      <c r="E60" s="9"/>
      <c r="F60" s="9"/>
      <c r="G60" s="9"/>
      <c r="H60" s="9"/>
      <c r="I60" s="9"/>
      <c r="J60" s="9"/>
      <c r="K60" s="9"/>
      <c r="L60" s="9"/>
      <c r="M60" s="9"/>
      <c r="N60" s="9"/>
      <c r="O60" s="9"/>
      <c r="P60" s="9"/>
      <c r="Q60" s="9"/>
    </row>
    <row r="61" spans="1:17">
      <c r="A61" s="9"/>
      <c r="B61" s="9"/>
      <c r="C61" s="9"/>
      <c r="D61" s="9"/>
      <c r="E61" s="9"/>
      <c r="F61" s="9"/>
      <c r="G61" s="9"/>
      <c r="H61" s="9"/>
      <c r="I61" s="9"/>
      <c r="J61" s="9"/>
      <c r="K61" s="9"/>
      <c r="L61" s="9"/>
      <c r="M61" s="9"/>
      <c r="N61" s="9"/>
      <c r="O61" s="9"/>
      <c r="P61" s="9"/>
      <c r="Q61" s="9"/>
    </row>
    <row r="62" spans="1:17">
      <c r="A62" s="9"/>
      <c r="B62" s="9"/>
      <c r="C62" s="9"/>
      <c r="D62" s="9"/>
      <c r="E62" s="9"/>
      <c r="F62" s="9"/>
      <c r="G62" s="9"/>
      <c r="H62" s="9"/>
      <c r="I62" s="9"/>
      <c r="J62" s="9"/>
      <c r="K62" s="9"/>
      <c r="L62" s="9"/>
      <c r="M62" s="9"/>
      <c r="N62" s="9"/>
      <c r="O62" s="9"/>
      <c r="P62" s="9"/>
      <c r="Q62" s="9"/>
    </row>
    <row r="63" spans="1:17">
      <c r="A63" s="9"/>
      <c r="B63" s="9"/>
      <c r="C63" s="9"/>
      <c r="D63" s="9"/>
      <c r="E63" s="9"/>
      <c r="F63" s="9"/>
      <c r="G63" s="9"/>
      <c r="H63" s="9"/>
      <c r="I63" s="9"/>
      <c r="J63" s="9"/>
      <c r="K63" s="9"/>
      <c r="L63" s="9"/>
      <c r="M63" s="9"/>
      <c r="N63" s="9"/>
      <c r="O63" s="9"/>
      <c r="P63" s="9"/>
      <c r="Q63" s="9"/>
    </row>
    <row r="64" spans="1:17">
      <c r="A64" s="9"/>
      <c r="B64" s="9"/>
      <c r="C64" s="9"/>
      <c r="D64" s="9"/>
      <c r="E64" s="9"/>
      <c r="F64" s="9"/>
      <c r="G64" s="9"/>
      <c r="H64" s="9"/>
      <c r="I64" s="9"/>
      <c r="J64" s="9"/>
      <c r="K64" s="9"/>
      <c r="L64" s="9"/>
      <c r="M64" s="9"/>
      <c r="N64" s="9"/>
      <c r="O64" s="9"/>
      <c r="P64" s="9"/>
      <c r="Q64" s="9"/>
    </row>
    <row r="65" spans="1:17">
      <c r="A65" s="9"/>
      <c r="B65" s="9"/>
      <c r="C65" s="9"/>
      <c r="D65" s="9"/>
      <c r="E65" s="9"/>
      <c r="F65" s="9"/>
      <c r="G65" s="9"/>
      <c r="H65" s="9"/>
      <c r="I65" s="9"/>
      <c r="J65" s="9"/>
      <c r="K65" s="9"/>
      <c r="L65" s="9"/>
      <c r="M65" s="9"/>
      <c r="N65" s="9"/>
      <c r="O65" s="9"/>
      <c r="P65" s="9"/>
      <c r="Q65" s="9"/>
    </row>
  </sheetData>
  <mergeCells count="13">
    <mergeCell ref="E25:P27"/>
    <mergeCell ref="E29:P31"/>
    <mergeCell ref="E33:P35"/>
    <mergeCell ref="E10:P11"/>
    <mergeCell ref="E12:P13"/>
    <mergeCell ref="E15:P17"/>
    <mergeCell ref="E18:P20"/>
    <mergeCell ref="E22:P24"/>
    <mergeCell ref="B2:P3"/>
    <mergeCell ref="B4:P4"/>
    <mergeCell ref="B5:P5"/>
    <mergeCell ref="E7:P7"/>
    <mergeCell ref="E8:P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Skills Matrix Dark</vt:lpstr>
      <vt:lpstr>Role Targets Dark</vt:lpstr>
      <vt:lpstr>Gap Analysis Dark</vt:lpstr>
      <vt:lpstr>Dashboard Dark</vt:lpstr>
      <vt:lpstr>Training Plan Dark</vt:lpstr>
      <vt:lpstr>Read Me Dark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Tam Morphy</cp:lastModifiedBy>
  <dcterms:modified xsi:type="dcterms:W3CDTF">2026-10-29T00:15:19Z</dcterms:modified>
</cp:coreProperties>
</file>